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abbisogno in Euro" sheetId="1" r:id="rId1"/>
    <sheet name="Come si arriva al Fabbisogno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<sst xmlns="http://schemas.openxmlformats.org/spreadsheetml/2006/main" count="53" uniqueCount="49">
  <si>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>Totali</t>
  </si>
  <si>
    <t>DESCRIZIONE</t>
  </si>
  <si>
    <t>TITOLO 1° ENTRATE EFFETTIVE</t>
  </si>
  <si>
    <t>Interessi attivi</t>
  </si>
  <si>
    <t>Ricavi per prestazioni di servizi e vendite prodotti farmaceutici</t>
  </si>
  <si>
    <t>TITOLO 2° ENTRATE PER MOVIMENTO DI CAPITALE</t>
  </si>
  <si>
    <t>Finanziamenti esterni</t>
  </si>
  <si>
    <t>TOTALE ENTRATE</t>
  </si>
  <si>
    <t>TITOLO 1° USCITE EFFETTIVE</t>
  </si>
  <si>
    <t>Spese per acquisti</t>
  </si>
  <si>
    <t>Spese per servizi</t>
  </si>
  <si>
    <t>Spese per godimento beni di terzi</t>
  </si>
  <si>
    <t>Spese per il personale</t>
  </si>
  <si>
    <t>Altre uscite</t>
  </si>
  <si>
    <t>Imposte e tasse</t>
  </si>
  <si>
    <t>TITOLO 2° USCITE PER MOVIMENTO DI CAPITALE</t>
  </si>
  <si>
    <t>Investimenti con finanziamenti interni</t>
  </si>
  <si>
    <t>Investimenti con finanziamenti esterni</t>
  </si>
  <si>
    <t>TOTALE USCITE</t>
  </si>
  <si>
    <t>Entrate effettive</t>
  </si>
  <si>
    <t>Uscite effettive</t>
  </si>
  <si>
    <t>ENTRATE</t>
  </si>
  <si>
    <t>USCITE</t>
  </si>
  <si>
    <t>RIEPILOGO</t>
  </si>
  <si>
    <t>FABBISOGNO DI CASSA</t>
  </si>
  <si>
    <t xml:space="preserve">                       Entrate effettive</t>
  </si>
  <si>
    <t xml:space="preserve">                       Uscite Effettive</t>
  </si>
  <si>
    <t>Spese per mutuo immobili</t>
  </si>
  <si>
    <t xml:space="preserve">                       Entrate per proventi utili </t>
  </si>
  <si>
    <t>Utili da dividendo Farmacie Mantovane S.r.l.</t>
  </si>
  <si>
    <t>Entrate per proventi utili Farmacie Mantovane Srl</t>
  </si>
  <si>
    <r>
      <t>Quindi il nostro totale delle Uscite Effettive è di €</t>
    </r>
    <r>
      <rPr>
        <b/>
        <sz val="10"/>
        <rFont val="Arial"/>
        <family val="2"/>
      </rPr>
      <t>. 7.347.770</t>
    </r>
  </si>
  <si>
    <t xml:space="preserve">Ricapitolando: Fondo Cassa al 01/01/2009                                                         </t>
  </si>
  <si>
    <t xml:space="preserve">                       Fondo Cassa al 31/12/2009</t>
  </si>
  <si>
    <t>PREVISIONE FABBISOGNO DI CASSA ESERCIZIO 2010</t>
  </si>
  <si>
    <t>Fondo cassa al 01/01/2010</t>
  </si>
  <si>
    <r>
      <t>Si prende il saldo contabile della banca al 31/12/2009, che diventa il ns Fondo cassa al 01/01/10   €</t>
    </r>
    <r>
      <rPr>
        <b/>
        <sz val="10"/>
        <rFont val="Arial"/>
        <family val="2"/>
      </rPr>
      <t>. 677.879,00</t>
    </r>
  </si>
  <si>
    <r>
      <t xml:space="preserve">Si prende il totale dei ricavi €.8.946,216,70 si toglie l'incasso della Ristorazione €. 535.500,00 e quello del contributo lavori pari ad euro 85.968,50 ed otteniamo un risultato pari a </t>
    </r>
    <r>
      <rPr>
        <b/>
        <sz val="10"/>
        <rFont val="Arial"/>
        <family val="2"/>
      </rPr>
      <t>€. 8.324.748,20</t>
    </r>
  </si>
  <si>
    <r>
      <t xml:space="preserve">Del risultato di e. 8.324.748,20 consideriamo i 10/12 (in quanto incassiamo a 60 gg.) per un totale di </t>
    </r>
    <r>
      <rPr>
        <b/>
        <sz val="10"/>
        <rFont val="Arial"/>
        <family val="2"/>
      </rPr>
      <t xml:space="preserve">€. 6.937.290,17 </t>
    </r>
    <r>
      <rPr>
        <sz val="10"/>
        <rFont val="Arial"/>
        <family val="2"/>
      </rPr>
      <t>che risulta essere il totale dei ricavi.</t>
    </r>
  </si>
  <si>
    <r>
      <t>Quindi il nostro totale delle Entrate Effettive del Titolo 1° è di €</t>
    </r>
    <r>
      <rPr>
        <b/>
        <sz val="10"/>
        <rFont val="Arial"/>
        <family val="2"/>
      </rPr>
      <t>. 6.937.290,17</t>
    </r>
  </si>
  <si>
    <r>
      <t xml:space="preserve">Si parte dal totale degli </t>
    </r>
    <r>
      <rPr>
        <b/>
        <sz val="10"/>
        <rFont val="Arial"/>
        <family val="2"/>
      </rPr>
      <t>Acquisti</t>
    </r>
    <r>
      <rPr>
        <sz val="10"/>
        <rFont val="Arial"/>
        <family val="0"/>
      </rPr>
      <t xml:space="preserve"> per €. 855.034,92 e si considera che noi li paghiamo a 60 giorni quindi per 10/12 ed otteniamo il risultato di €</t>
    </r>
    <r>
      <rPr>
        <b/>
        <sz val="10"/>
        <rFont val="Arial"/>
        <family val="2"/>
      </rPr>
      <t>. 712.529,10</t>
    </r>
  </si>
  <si>
    <r>
      <t xml:space="preserve">Si  parte  dal  totale  dei  </t>
    </r>
    <r>
      <rPr>
        <b/>
        <sz val="10"/>
        <rFont val="Arial"/>
        <family val="2"/>
      </rPr>
      <t>Servizi</t>
    </r>
    <r>
      <rPr>
        <sz val="10"/>
        <rFont val="Arial"/>
        <family val="0"/>
      </rPr>
      <t xml:space="preserve">  per   €. 4.621.996 meno costo pasti per 535.500,00 più  i costi comuni  per €. 57.694 ed abbiamo  un totale di €. 4.144,190. Consideriamo  sempre  che  li paghiamo a 60  giorni quindi per 10/12 ed    otteniamo   un   risultato  di</t>
    </r>
    <r>
      <rPr>
        <b/>
        <sz val="10"/>
        <rFont val="Arial"/>
        <family val="2"/>
      </rPr>
      <t xml:space="preserve"> €. 3.453.492.</t>
    </r>
  </si>
  <si>
    <r>
      <t xml:space="preserve">Si parte dal totale delle spese per </t>
    </r>
    <r>
      <rPr>
        <b/>
        <sz val="10"/>
        <rFont val="Arial"/>
        <family val="2"/>
      </rPr>
      <t>Godimento</t>
    </r>
    <r>
      <rPr>
        <sz val="10"/>
        <rFont val="Arial"/>
        <family val="0"/>
      </rPr>
      <t xml:space="preserve"> di terzi di €. 41.900, si considera sempre che si paga a 30 giorni quindi 11/12 ed otteniamo un importo di</t>
    </r>
    <r>
      <rPr>
        <b/>
        <sz val="10"/>
        <rFont val="Arial"/>
        <family val="2"/>
      </rPr>
      <t xml:space="preserve"> €. 38.408.</t>
    </r>
  </si>
  <si>
    <r>
      <t xml:space="preserve">Si parte dal totale delle spese per il </t>
    </r>
    <r>
      <rPr>
        <b/>
        <sz val="10"/>
        <rFont val="Arial"/>
        <family val="2"/>
      </rPr>
      <t>Personale</t>
    </r>
    <r>
      <rPr>
        <sz val="10"/>
        <rFont val="Arial"/>
        <family val="0"/>
      </rPr>
      <t xml:space="preserve"> di €. 3.015.085 e si toglie il T.F.R. per €. 178.000 per un risultato di €</t>
    </r>
    <r>
      <rPr>
        <b/>
        <sz val="10"/>
        <rFont val="Arial"/>
        <family val="2"/>
      </rPr>
      <t xml:space="preserve">. 2.837.085 </t>
    </r>
    <r>
      <rPr>
        <sz val="10"/>
        <rFont val="Arial"/>
        <family val="2"/>
      </rPr>
      <t>si considera tutto perché si paga tutti i mesi</t>
    </r>
    <r>
      <rPr>
        <b/>
        <sz val="10"/>
        <rFont val="Arial"/>
        <family val="2"/>
      </rPr>
      <t>.</t>
    </r>
  </si>
  <si>
    <r>
      <t xml:space="preserve">Per quanto   riguarda le </t>
    </r>
    <r>
      <rPr>
        <b/>
        <sz val="10"/>
        <rFont val="Arial"/>
        <family val="2"/>
      </rPr>
      <t>Altre uscite</t>
    </r>
    <r>
      <rPr>
        <sz val="10"/>
        <rFont val="Arial"/>
        <family val="0"/>
      </rPr>
      <t xml:space="preserve"> si considerano gli oneri diversi di gestione pari a €</t>
    </r>
    <r>
      <rPr>
        <b/>
        <sz val="10"/>
        <rFont val="Arial"/>
        <family val="2"/>
      </rPr>
      <t xml:space="preserve">. 116.365,00 </t>
    </r>
    <r>
      <rPr>
        <sz val="10"/>
        <rFont val="Arial"/>
        <family val="2"/>
      </rPr>
      <t>per intero in quanto il pagamento è immediato</t>
    </r>
  </si>
  <si>
    <r>
      <t xml:space="preserve">Per quanto riguarda i mutui sugli immobili nel 1 semestre 2009 abbiamo pagato rate per 97.557,85. Se consideriamo di pagare lo stesso importo per il 2° semestre 2009 il risultato è pari ad euro </t>
    </r>
    <r>
      <rPr>
        <b/>
        <sz val="10"/>
        <rFont val="Arial"/>
        <family val="2"/>
      </rPr>
      <t>195.116</t>
    </r>
  </si>
  <si>
    <r>
      <t>Per quanto riguarda le imposte e tasse si considera l'Irap e Ires che è di €</t>
    </r>
    <r>
      <rPr>
        <b/>
        <sz val="10"/>
        <rFont val="Arial"/>
        <family val="2"/>
      </rPr>
      <t>. 116.310</t>
    </r>
  </si>
  <si>
    <t>Fondo cassa al 31/12/2010</t>
  </si>
  <si>
    <t>Deficit iniziale al 01/01/2010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</si>
</sst>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1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41" fontId="0" fillId="0" borderId="0" xfId="16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0" xfId="0" applyFont="1" applyAlignment="1">
      <alignment horizontal="justify"/>
    </xf>
    <xf numFmtId="170" fontId="0" fillId="0" borderId="0" xfId="16" applyNumberFormat="1" applyAlignment="1">
      <alignment/>
    </xf>
    <xf numFmtId="170" fontId="0" fillId="0" borderId="6" xfId="0" applyNumberFormat="1" applyBorder="1" applyAlignment="1">
      <alignment/>
    </xf>
    <xf numFmtId="170" fontId="0" fillId="0" borderId="0" xfId="16" applyNumberFormat="1" applyFill="1" applyAlignment="1">
      <alignment/>
    </xf>
    <xf numFmtId="170" fontId="3" fillId="0" borderId="3" xfId="0" applyNumberFormat="1" applyFont="1" applyBorder="1" applyAlignment="1">
      <alignment/>
    </xf>
    <xf numFmtId="170" fontId="4" fillId="0" borderId="0" xfId="16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22">
      <selection activeCell="A26" sqref="A26"/>
    </sheetView>
  </sheetViews>
  <sheetFormatPr defaultColWidth="9.140625" defaultRowHeight="12.75"/>
  <cols>
    <col min="1" max="1" width="51.00390625" style="0" customWidth="1"/>
    <col min="2" max="2" width="15.421875" style="0" customWidth="1"/>
    <col min="3" max="3" width="1.28515625" style="0" hidden="1" customWidth="1"/>
    <col min="4" max="4" width="18.7109375" style="0" customWidth="1"/>
  </cols>
  <sheetData>
    <row r="1" spans="1:4" ht="21.75" customHeight="1">
      <c r="A1" s="44" t="s">
        <v>34</v>
      </c>
      <c r="B1" s="44"/>
      <c r="C1" s="44"/>
      <c r="D1" s="44"/>
    </row>
    <row r="3" spans="1:4" ht="21.75" customHeight="1">
      <c r="A3" s="45" t="s">
        <v>21</v>
      </c>
      <c r="B3" s="45"/>
      <c r="C3" s="45"/>
      <c r="D3" s="45"/>
    </row>
    <row r="5" spans="1:4" s="4" customFormat="1" ht="15" customHeight="1">
      <c r="A5" s="5" t="s">
        <v>1</v>
      </c>
      <c r="B5" s="6"/>
      <c r="C5" s="6"/>
      <c r="D5" s="26" t="s">
        <v>0</v>
      </c>
    </row>
    <row r="6" spans="1:4" ht="12.75">
      <c r="A6" s="8"/>
      <c r="D6" s="14"/>
    </row>
    <row r="7" spans="1:4" ht="12.75">
      <c r="A7" s="9" t="s">
        <v>35</v>
      </c>
      <c r="B7" s="35">
        <v>677879</v>
      </c>
      <c r="D7" s="36">
        <f>B7</f>
        <v>677879</v>
      </c>
    </row>
    <row r="8" spans="1:4" ht="12.75">
      <c r="A8" s="9"/>
      <c r="D8" s="14"/>
    </row>
    <row r="9" spans="1:4" s="4" customFormat="1" ht="15" customHeight="1">
      <c r="A9" s="10" t="s">
        <v>2</v>
      </c>
      <c r="D9" s="15"/>
    </row>
    <row r="10" spans="1:4" ht="12.75">
      <c r="A10" s="9"/>
      <c r="B10" s="1"/>
      <c r="D10" s="14"/>
    </row>
    <row r="11" spans="1:4" ht="12.75">
      <c r="A11" s="9" t="s">
        <v>4</v>
      </c>
      <c r="B11" s="37">
        <v>6937290</v>
      </c>
      <c r="D11" s="36">
        <f>B11+B12</f>
        <v>6955640</v>
      </c>
    </row>
    <row r="12" spans="1:4" ht="12.75">
      <c r="A12" s="9" t="s">
        <v>3</v>
      </c>
      <c r="B12" s="35">
        <v>18350</v>
      </c>
      <c r="D12" s="14"/>
    </row>
    <row r="13" spans="1:4" ht="12.75">
      <c r="A13" s="9"/>
      <c r="D13" s="14"/>
    </row>
    <row r="14" spans="1:4" s="4" customFormat="1" ht="15" customHeight="1">
      <c r="A14" s="11" t="s">
        <v>5</v>
      </c>
      <c r="D14" s="15"/>
    </row>
    <row r="15" spans="1:4" ht="12.75">
      <c r="A15" s="9"/>
      <c r="D15" s="14"/>
    </row>
    <row r="16" spans="1:4" ht="12.75">
      <c r="A16" s="9" t="s">
        <v>29</v>
      </c>
      <c r="B16" s="37">
        <v>264469</v>
      </c>
      <c r="D16" s="14"/>
    </row>
    <row r="17" spans="1:4" ht="12.75">
      <c r="A17" s="9" t="s">
        <v>6</v>
      </c>
      <c r="B17" s="27">
        <v>0</v>
      </c>
      <c r="D17" s="36">
        <f>B16+B17</f>
        <v>264469</v>
      </c>
    </row>
    <row r="18" spans="1:4" ht="12.75">
      <c r="A18" s="9"/>
      <c r="D18" s="14"/>
    </row>
    <row r="19" spans="1:4" s="2" customFormat="1" ht="15" customHeight="1">
      <c r="A19" s="12" t="s">
        <v>7</v>
      </c>
      <c r="B19" s="13"/>
      <c r="C19" s="13"/>
      <c r="D19" s="38">
        <f>SUM(D7:D18)</f>
        <v>7897988</v>
      </c>
    </row>
    <row r="21" spans="1:4" ht="21.75" customHeight="1">
      <c r="A21" s="45" t="s">
        <v>22</v>
      </c>
      <c r="B21" s="45"/>
      <c r="C21" s="45"/>
      <c r="D21" s="45"/>
    </row>
    <row r="23" spans="1:4" s="4" customFormat="1" ht="15" customHeight="1">
      <c r="A23" s="16" t="s">
        <v>1</v>
      </c>
      <c r="B23" s="6"/>
      <c r="C23" s="6"/>
      <c r="D23" s="7"/>
    </row>
    <row r="24" spans="1:4" ht="12.75">
      <c r="A24" s="9"/>
      <c r="D24" s="14"/>
    </row>
    <row r="25" spans="1:4" ht="12.75">
      <c r="A25" s="9" t="s">
        <v>48</v>
      </c>
      <c r="B25">
        <v>0</v>
      </c>
      <c r="D25" s="14">
        <v>0</v>
      </c>
    </row>
    <row r="26" spans="1:4" ht="12.75">
      <c r="A26" s="9"/>
      <c r="D26" s="14"/>
    </row>
    <row r="27" spans="1:4" s="4" customFormat="1" ht="15" customHeight="1">
      <c r="A27" s="11" t="s">
        <v>8</v>
      </c>
      <c r="D27" s="36">
        <f>SUM(B29:B35)</f>
        <v>7469305</v>
      </c>
    </row>
    <row r="28" spans="1:4" ht="12.75">
      <c r="A28" s="9"/>
      <c r="D28" s="14"/>
    </row>
    <row r="29" spans="1:4" ht="12.75">
      <c r="A29" s="9" t="s">
        <v>9</v>
      </c>
      <c r="B29" s="37">
        <v>712529</v>
      </c>
      <c r="D29" s="36"/>
    </row>
    <row r="30" spans="1:4" ht="12.75">
      <c r="A30" s="9" t="s">
        <v>10</v>
      </c>
      <c r="B30" s="37">
        <v>3453492</v>
      </c>
      <c r="D30" s="14"/>
    </row>
    <row r="31" spans="1:4" ht="12.75">
      <c r="A31" s="9" t="s">
        <v>11</v>
      </c>
      <c r="B31" s="37">
        <v>38408</v>
      </c>
      <c r="D31" s="14"/>
    </row>
    <row r="32" spans="1:4" ht="12.75">
      <c r="A32" s="9" t="s">
        <v>12</v>
      </c>
      <c r="B32" s="37">
        <v>2837085</v>
      </c>
      <c r="D32" s="14"/>
    </row>
    <row r="33" spans="1:4" ht="12.75">
      <c r="A33" s="9" t="s">
        <v>13</v>
      </c>
      <c r="B33" s="37">
        <v>116365</v>
      </c>
      <c r="D33" s="14"/>
    </row>
    <row r="34" spans="1:4" ht="12.75">
      <c r="A34" s="9" t="s">
        <v>27</v>
      </c>
      <c r="B34" s="37">
        <v>195116</v>
      </c>
      <c r="D34" s="14"/>
    </row>
    <row r="35" spans="1:4" ht="12.75">
      <c r="A35" s="9" t="s">
        <v>14</v>
      </c>
      <c r="B35" s="37">
        <v>116310</v>
      </c>
      <c r="D35" s="14"/>
    </row>
    <row r="36" spans="1:4" ht="12.75">
      <c r="A36" s="9"/>
      <c r="D36" s="14"/>
    </row>
    <row r="37" spans="1:4" s="4" customFormat="1" ht="15" customHeight="1">
      <c r="A37" s="11" t="s">
        <v>15</v>
      </c>
      <c r="D37" s="15">
        <f>SUM(B39:B40)</f>
        <v>0</v>
      </c>
    </row>
    <row r="38" spans="1:4" ht="12.75">
      <c r="A38" s="9"/>
      <c r="D38" s="14"/>
    </row>
    <row r="39" spans="1:4" ht="12.75">
      <c r="A39" s="9" t="s">
        <v>16</v>
      </c>
      <c r="B39" s="28">
        <v>0</v>
      </c>
      <c r="D39" s="14"/>
    </row>
    <row r="40" spans="1:4" ht="12.75">
      <c r="A40" s="9" t="s">
        <v>17</v>
      </c>
      <c r="B40" s="28">
        <v>0</v>
      </c>
      <c r="D40" s="14"/>
    </row>
    <row r="41" spans="1:4" ht="12.75">
      <c r="A41" s="9"/>
      <c r="D41" s="14"/>
    </row>
    <row r="42" spans="1:4" s="3" customFormat="1" ht="15" customHeight="1">
      <c r="A42" s="12" t="s">
        <v>18</v>
      </c>
      <c r="B42" s="17"/>
      <c r="C42" s="17"/>
      <c r="D42" s="38">
        <f>SUM(D25:D37)</f>
        <v>7469305</v>
      </c>
    </row>
    <row r="44" spans="1:4" ht="21.75" customHeight="1">
      <c r="A44" s="46" t="s">
        <v>23</v>
      </c>
      <c r="B44" s="47"/>
      <c r="C44" s="47"/>
      <c r="D44" s="48"/>
    </row>
    <row r="45" spans="1:4" ht="12.75">
      <c r="A45" s="8"/>
      <c r="B45" s="18"/>
      <c r="C45" s="18"/>
      <c r="D45" s="19"/>
    </row>
    <row r="46" spans="1:4" ht="12.75">
      <c r="A46" s="20" t="s">
        <v>35</v>
      </c>
      <c r="B46" s="40">
        <f>D7</f>
        <v>677879</v>
      </c>
      <c r="C46" s="21"/>
      <c r="D46" s="14"/>
    </row>
    <row r="47" spans="1:4" ht="6.75" customHeight="1">
      <c r="A47" s="20"/>
      <c r="B47" s="22"/>
      <c r="C47" s="21"/>
      <c r="D47" s="14"/>
    </row>
    <row r="48" spans="1:4" ht="12.75">
      <c r="A48" s="20" t="s">
        <v>19</v>
      </c>
      <c r="B48" s="40">
        <f>D11</f>
        <v>6955640</v>
      </c>
      <c r="C48" s="21"/>
      <c r="D48" s="14"/>
    </row>
    <row r="49" spans="1:4" ht="12.75">
      <c r="A49" s="20" t="s">
        <v>30</v>
      </c>
      <c r="B49" s="42">
        <f>D17</f>
        <v>264469</v>
      </c>
      <c r="C49" s="21"/>
      <c r="D49" s="14"/>
    </row>
    <row r="50" spans="1:4" ht="6.75" customHeight="1">
      <c r="A50" s="20"/>
      <c r="B50" s="22"/>
      <c r="C50" s="21"/>
      <c r="D50" s="14"/>
    </row>
    <row r="51" spans="1:4" ht="12.75">
      <c r="A51" s="20" t="s">
        <v>20</v>
      </c>
      <c r="B51" s="40">
        <f>-D42</f>
        <v>-7469305</v>
      </c>
      <c r="C51" s="21"/>
      <c r="D51" s="14"/>
    </row>
    <row r="52" spans="1:4" ht="6.75" customHeight="1">
      <c r="A52" s="20"/>
      <c r="B52" s="22"/>
      <c r="C52" s="21"/>
      <c r="D52" s="14"/>
    </row>
    <row r="53" spans="1:4" ht="12.75">
      <c r="A53" s="20" t="s">
        <v>47</v>
      </c>
      <c r="B53" s="41">
        <f>SUM(B46:B52)</f>
        <v>428683</v>
      </c>
      <c r="C53" s="21"/>
      <c r="D53" s="14"/>
    </row>
    <row r="54" spans="1:4" ht="12.75">
      <c r="A54" s="23"/>
      <c r="B54" s="24"/>
      <c r="C54" s="24"/>
      <c r="D54" s="25"/>
    </row>
  </sheetData>
  <mergeCells count="4">
    <mergeCell ref="A1:D1"/>
    <mergeCell ref="A3:D3"/>
    <mergeCell ref="A21:D21"/>
    <mergeCell ref="A44:D4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23">
      <selection activeCell="A30" sqref="A30"/>
    </sheetView>
  </sheetViews>
  <sheetFormatPr defaultColWidth="9.140625" defaultRowHeight="12.75"/>
  <cols>
    <col min="1" max="1" width="72.140625" style="0" customWidth="1"/>
    <col min="2" max="2" width="15.57421875" style="0" customWidth="1"/>
    <col min="3" max="3" width="12.8515625" style="0" customWidth="1"/>
    <col min="8" max="8" width="11.140625" style="0" bestFit="1" customWidth="1"/>
  </cols>
  <sheetData>
    <row r="2" ht="15.75">
      <c r="A2" s="3" t="s">
        <v>24</v>
      </c>
    </row>
    <row r="4" ht="15.75">
      <c r="A4" s="3" t="s">
        <v>21</v>
      </c>
    </row>
    <row r="5" ht="12.75">
      <c r="A5" s="31"/>
    </row>
    <row r="6" spans="1:6" ht="28.5" customHeight="1">
      <c r="A6" s="32" t="s">
        <v>36</v>
      </c>
      <c r="B6" s="30"/>
      <c r="C6" s="29"/>
      <c r="F6" s="30"/>
    </row>
    <row r="7" ht="12.75">
      <c r="A7" s="33"/>
    </row>
    <row r="8" ht="12.75">
      <c r="A8" s="33"/>
    </row>
    <row r="9" ht="42" customHeight="1">
      <c r="A9" s="32" t="s">
        <v>37</v>
      </c>
    </row>
    <row r="10" ht="12.75">
      <c r="A10" s="33"/>
    </row>
    <row r="11" ht="25.5" customHeight="1">
      <c r="A11" s="32" t="s">
        <v>38</v>
      </c>
    </row>
    <row r="12" ht="12.75">
      <c r="A12" s="33"/>
    </row>
    <row r="13" ht="12.75">
      <c r="A13" s="33"/>
    </row>
    <row r="14" ht="23.25" customHeight="1">
      <c r="A14" s="33" t="s">
        <v>39</v>
      </c>
    </row>
    <row r="15" ht="12.75">
      <c r="A15" s="33"/>
    </row>
    <row r="16" ht="15.75">
      <c r="A16" s="34" t="s">
        <v>22</v>
      </c>
    </row>
    <row r="17" ht="12.75">
      <c r="A17" s="33"/>
    </row>
    <row r="18" ht="25.5">
      <c r="A18" s="32" t="s">
        <v>40</v>
      </c>
    </row>
    <row r="19" ht="12.75">
      <c r="A19" s="33"/>
    </row>
    <row r="20" ht="51">
      <c r="A20" s="32" t="s">
        <v>41</v>
      </c>
    </row>
    <row r="21" ht="12.75">
      <c r="A21" s="33"/>
    </row>
    <row r="22" ht="25.5">
      <c r="A22" s="32" t="s">
        <v>42</v>
      </c>
    </row>
    <row r="23" ht="12.75">
      <c r="A23" s="33"/>
    </row>
    <row r="24" ht="38.25">
      <c r="A24" s="32" t="s">
        <v>43</v>
      </c>
    </row>
    <row r="25" ht="12.75">
      <c r="A25" s="33"/>
    </row>
    <row r="26" ht="25.5">
      <c r="A26" s="32" t="s">
        <v>44</v>
      </c>
    </row>
    <row r="27" ht="12.75">
      <c r="A27" s="33"/>
    </row>
    <row r="28" ht="38.25">
      <c r="A28" s="33" t="s">
        <v>45</v>
      </c>
    </row>
    <row r="29" ht="12.75">
      <c r="A29" s="33" t="s">
        <v>46</v>
      </c>
    </row>
    <row r="30" ht="12.75">
      <c r="A30" s="33"/>
    </row>
    <row r="31" ht="12.75">
      <c r="A31" s="33" t="s">
        <v>31</v>
      </c>
    </row>
    <row r="33" spans="1:2" ht="12.75">
      <c r="A33" t="s">
        <v>32</v>
      </c>
      <c r="B33" s="35">
        <v>520325</v>
      </c>
    </row>
    <row r="35" spans="1:2" ht="12.75">
      <c r="A35" t="s">
        <v>25</v>
      </c>
      <c r="B35" s="35">
        <v>6818076</v>
      </c>
    </row>
    <row r="36" spans="1:2" ht="12.75">
      <c r="A36" t="s">
        <v>28</v>
      </c>
      <c r="B36" s="43">
        <v>222679</v>
      </c>
    </row>
    <row r="37" spans="1:2" ht="12.75">
      <c r="A37" t="s">
        <v>26</v>
      </c>
      <c r="B37" s="35">
        <v>-7298212</v>
      </c>
    </row>
    <row r="38" ht="12.75">
      <c r="B38" s="1"/>
    </row>
    <row r="39" spans="1:5" ht="12.75">
      <c r="A39" t="s">
        <v>33</v>
      </c>
      <c r="B39" s="39">
        <f>SUM(B33:B38)</f>
        <v>262868</v>
      </c>
      <c r="E39" s="3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2007-01-09T15:38:54Z</cp:lastPrinted>
  <dcterms:created xsi:type="dcterms:W3CDTF">2000-01-20T14:46:23Z</dcterms:created>
  <dcterms:modified xsi:type="dcterms:W3CDTF">2009-11-16T08:48:54Z</dcterms:modified>
  <cp:category/>
  <cp:version/>
  <cp:contentType/>
  <cp:contentStatus/>
</cp:coreProperties>
</file>