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420" windowHeight="5010" tabRatio="601" activeTab="0"/>
  </bookViews>
  <sheets>
    <sheet name="Automezzi e autovett." sheetId="1" r:id="rId1"/>
    <sheet name="Beni mobili e fabbricati" sheetId="2" r:id="rId2"/>
    <sheet name="Altri beni  materiali " sheetId="3" r:id="rId3"/>
    <sheet name="Immobilizzazioni immateriali" sheetId="4" r:id="rId4"/>
  </sheets>
  <definedNames>
    <definedName name="_xlnm.Print_Area" localSheetId="2">'Altri beni  materiali '!$A$1:$K$127</definedName>
    <definedName name="_xlnm.Print_Area" localSheetId="0">'Automezzi e autovett.'!$2:$37</definedName>
    <definedName name="_xlnm.Print_Area" localSheetId="1">'Beni mobili e fabbricati'!$A$1:$K$76</definedName>
    <definedName name="_xlnm.Print_Area" localSheetId="3">'Immobilizzazioni immateriali'!$A$1:$K$33</definedName>
    <definedName name="_xlnm.Print_Titles" localSheetId="2">'Altri beni  materiali '!$1:$1</definedName>
    <definedName name="_xlnm.Print_Titles" localSheetId="0">'Automezzi e autovett.'!$1:$2</definedName>
    <definedName name="_xlnm.Print_Titles" localSheetId="1">'Beni mobili e fabbricati'!$1:$2</definedName>
    <definedName name="_xlnm.Print_Titles" localSheetId="3">'Immobilizzazioni immateriali'!$1:$1</definedName>
  </definedNames>
  <calcPr fullCalcOnLoad="1"/>
</workbook>
</file>

<file path=xl/sharedStrings.xml><?xml version="1.0" encoding="utf-8"?>
<sst xmlns="http://schemas.openxmlformats.org/spreadsheetml/2006/main" count="380" uniqueCount="228">
  <si>
    <t>A.S.P.E.F.</t>
  </si>
  <si>
    <t>FIAT UNO</t>
  </si>
  <si>
    <t>TARGA</t>
  </si>
  <si>
    <t>ANNO</t>
  </si>
  <si>
    <t>AC505MF</t>
  </si>
  <si>
    <t>AC503MF</t>
  </si>
  <si>
    <t>MN574668</t>
  </si>
  <si>
    <t>MN574667</t>
  </si>
  <si>
    <t>MN493455</t>
  </si>
  <si>
    <t>MN493454</t>
  </si>
  <si>
    <t>AJ792ER</t>
  </si>
  <si>
    <t>AJ791ER</t>
  </si>
  <si>
    <t>FIAT PANDA</t>
  </si>
  <si>
    <t>FIAT PUNTO</t>
  </si>
  <si>
    <t>FIAT 500</t>
  </si>
  <si>
    <t>AC884MK</t>
  </si>
  <si>
    <t>AC883MK</t>
  </si>
  <si>
    <t>AC882MK</t>
  </si>
  <si>
    <t>AC881MK</t>
  </si>
  <si>
    <t>AR748RZ</t>
  </si>
  <si>
    <t>AR195RX</t>
  </si>
  <si>
    <t>%</t>
  </si>
  <si>
    <t>FIAT TEMPRA SW</t>
  </si>
  <si>
    <t>AM037EY</t>
  </si>
  <si>
    <t>AR199RG</t>
  </si>
  <si>
    <t>TOTALE COMPLESSIVO AUTOMEZZI</t>
  </si>
  <si>
    <t>APP.ANALISI</t>
  </si>
  <si>
    <t>BOHRING</t>
  </si>
  <si>
    <t>FARMACIA GRAMSCI</t>
  </si>
  <si>
    <t>CARRELLO 2 PIANI</t>
  </si>
  <si>
    <t xml:space="preserve">  </t>
  </si>
  <si>
    <t>ARMADIO 4 ANTE</t>
  </si>
  <si>
    <t>MENSOLE</t>
  </si>
  <si>
    <t>LAVELLO ACC.C/TRITARIF</t>
  </si>
  <si>
    <t>LAVANDINO STERIL</t>
  </si>
  <si>
    <t>LAVELLO 2 VASCHE</t>
  </si>
  <si>
    <t>TAVOLO PER TRITARIFIUTI</t>
  </si>
  <si>
    <t>MENSOLA ACCIAIO</t>
  </si>
  <si>
    <t>ABBATTITORE CARNI</t>
  </si>
  <si>
    <t>IMPASTATRICE</t>
  </si>
  <si>
    <t>LETTO BOBATH ELETTR</t>
  </si>
  <si>
    <t>LETTO BOBATH FISSO</t>
  </si>
  <si>
    <t>PARALLELE PLASTICA</t>
  </si>
  <si>
    <t>PEDANA LEGNO</t>
  </si>
  <si>
    <t>LETTINO ELETTRICO</t>
  </si>
  <si>
    <t>LAVASTOVIGLIE PER BAR</t>
  </si>
  <si>
    <t>LAMPADA TAVOLO</t>
  </si>
  <si>
    <t>TASTIERA MACINTOSH</t>
  </si>
  <si>
    <t xml:space="preserve">PC MACINTOSH </t>
  </si>
  <si>
    <t>MONITOR MACINTOSH</t>
  </si>
  <si>
    <t>UNITA' OP.MACINTOSH</t>
  </si>
  <si>
    <t>STAMPANTE LASER</t>
  </si>
  <si>
    <t>VIDEOPROIETTORE</t>
  </si>
  <si>
    <t>STAMPANTE MACINTOSH</t>
  </si>
  <si>
    <t>UNITA' OP.MEGABYTE</t>
  </si>
  <si>
    <t>MOUSE MACINTOSH</t>
  </si>
  <si>
    <t>TV SONY</t>
  </si>
  <si>
    <t>VIDEOREGISTRAT.SONY</t>
  </si>
  <si>
    <t>CASSETTIERA ACCIAIO</t>
  </si>
  <si>
    <t>DISPENSA PENSILE ACCIAIO</t>
  </si>
  <si>
    <t>FIAT TEMPRA</t>
  </si>
  <si>
    <t>TOTALE  CASA RIP./ SAD</t>
  </si>
  <si>
    <t>TOTALE GRAMSCI</t>
  </si>
  <si>
    <t xml:space="preserve"> </t>
  </si>
  <si>
    <t>INCREM.DECR.</t>
  </si>
  <si>
    <t>VAL.RESIDUO</t>
  </si>
  <si>
    <t xml:space="preserve"> QUOTA AMM.TO</t>
  </si>
  <si>
    <t>VALORE ACQ.</t>
  </si>
  <si>
    <t>AUTOMEZZI SAD</t>
  </si>
  <si>
    <t>TOTALE</t>
  </si>
  <si>
    <t>AUTOMEZZI RSA</t>
  </si>
  <si>
    <t>CASA RIPOSO - S.A.D.</t>
  </si>
  <si>
    <t xml:space="preserve">TOTALE </t>
  </si>
  <si>
    <t xml:space="preserve">totale     </t>
  </si>
  <si>
    <t>Fondo iniziale</t>
  </si>
  <si>
    <t>Fondo finale</t>
  </si>
  <si>
    <t>FURGONE MERCEDES</t>
  </si>
  <si>
    <t>FGR</t>
  </si>
  <si>
    <t>Tagliaverdure Mod. Celme Chef 400</t>
  </si>
  <si>
    <t>RSA</t>
  </si>
  <si>
    <t>Distributore automatico F.cia 2 Pini</t>
  </si>
  <si>
    <t>F2P</t>
  </si>
  <si>
    <t>Bilancia poltrona Wunder Arimar</t>
  </si>
  <si>
    <t>Servoscala Vimec</t>
  </si>
  <si>
    <t>RSA-CPHI</t>
  </si>
  <si>
    <t>n° 6 Proiettori Palate Forapani</t>
  </si>
  <si>
    <t>PG</t>
  </si>
  <si>
    <t>Megafono Palate Forapani</t>
  </si>
  <si>
    <t>Climatizzatore Toshiba</t>
  </si>
  <si>
    <t>Misuratore pressione + trasf.</t>
  </si>
  <si>
    <t>Bilancia digitale (Maccari)</t>
  </si>
  <si>
    <t>Fotocop. MITA mod. DC1205 (Systemcopy)</t>
  </si>
  <si>
    <t>Fotocopiatore Minolta (Sistemcopy)</t>
  </si>
  <si>
    <t>Fascicolatore Minolta</t>
  </si>
  <si>
    <t>Mobili Manerba</t>
  </si>
  <si>
    <t>Arredamento Centro Diurno (Gonzaga Arredi)</t>
  </si>
  <si>
    <t>SAD-CD</t>
  </si>
  <si>
    <t>n° 4 tende veneziane (De Biasi)</t>
  </si>
  <si>
    <t>n° 6 tende arricciate (De Biasi)</t>
  </si>
  <si>
    <t>n° 120 poltrone Club Marine (teatro)</t>
  </si>
  <si>
    <t>Arredamento Cucina (Manerba)</t>
  </si>
  <si>
    <t>Microregistratore Sony</t>
  </si>
  <si>
    <t>Gazebo per esterni</t>
  </si>
  <si>
    <t>Cucina Lido mod.5052 (Lanfredini)</t>
  </si>
  <si>
    <t>* Tel. Cell. Samsung SGH600 (%50 inded.)</t>
  </si>
  <si>
    <t>* Tel. Cell. Nokia 6150 con auric. (%50 inded.)</t>
  </si>
  <si>
    <t>* Tel. Cell. Nokia WIND (%50 inded.)</t>
  </si>
  <si>
    <t>n° 3 carrelli biancheria inox (Exper)</t>
  </si>
  <si>
    <t>Porta a soffietto PVC</t>
  </si>
  <si>
    <t>Condizionatore CAG</t>
  </si>
  <si>
    <t>Condizionatore Cucina</t>
  </si>
  <si>
    <t>CGA</t>
  </si>
  <si>
    <t>Software e applicativi</t>
  </si>
  <si>
    <t>CAG</t>
  </si>
  <si>
    <t>Aggiornamento Hardware Cpu Cag</t>
  </si>
  <si>
    <t>TOTALE COMPLESSIVO FABBRICATI</t>
  </si>
  <si>
    <t>ALLOGGIO PROTETTO V.LE GORIZIA</t>
  </si>
  <si>
    <t>ALLOGGIO PROTETTO V.LE JUVARA</t>
  </si>
  <si>
    <t>C.A.G. V.LE CALABRIA</t>
  </si>
  <si>
    <t>DORMITORIO VIA ARIOSTO</t>
  </si>
  <si>
    <t>MAGAZZINO F.CIA GRAMSCI</t>
  </si>
  <si>
    <t>DOR</t>
  </si>
  <si>
    <t>Asi Hub-rete ft.17F</t>
  </si>
  <si>
    <t>Asi rete ft.18F</t>
  </si>
  <si>
    <t>Asi colleg. ISDN ft.22F</t>
  </si>
  <si>
    <t>Asi varie rete ft.29F</t>
  </si>
  <si>
    <t>Asi varie rete ft.30F</t>
  </si>
  <si>
    <t>Ft. Papotti 1296A attrezz. Cucina varia</t>
  </si>
  <si>
    <t>Ft. Marini Paolo 387A 2 carrelli INOX</t>
  </si>
  <si>
    <t>Ft. Thermocup 579A cofanetti pasti</t>
  </si>
  <si>
    <t>Ft. Thermocup 244A cofanetti pasti</t>
  </si>
  <si>
    <t>Ft. Thermocup 377A cofanetti pasti</t>
  </si>
  <si>
    <t>Ft. Medea 1180A termometro Genius</t>
  </si>
  <si>
    <t>Ft. Taddei 383A 2 estintori con cartelli</t>
  </si>
  <si>
    <t>Ft. Taddei 840A materiale vario sicurezza</t>
  </si>
  <si>
    <t>Ft. Rizzi S. 1303A sgorbie ortopediche</t>
  </si>
  <si>
    <t>Ft. Grandimpianti 1292A motocompressore</t>
  </si>
  <si>
    <t>TERRENI</t>
  </si>
  <si>
    <t>TOTALE COMPLESSIVO TERRENI</t>
  </si>
  <si>
    <t>Ft. Bertolucci 1134A donazione</t>
  </si>
  <si>
    <t>Ft. Biaggi 36F pratihe catastali</t>
  </si>
  <si>
    <t>Ft. Mastercold 123A manut. frigo</t>
  </si>
  <si>
    <t>Ft. Mastercold 791A manut. frigo</t>
  </si>
  <si>
    <t>Ft. CEM 790A manut. elettroterapia</t>
  </si>
  <si>
    <t>Ft. Pasini 436A manut Rsa</t>
  </si>
  <si>
    <t>Ft. Mazzocchi 688A manut Rsa</t>
  </si>
  <si>
    <t>Ft. Varie sicurezza 626</t>
  </si>
  <si>
    <t>MOBILI E MACCHINE UFFICIO</t>
  </si>
  <si>
    <t>TOTALE COMPLESSIVO MOBILI E MACCH. UFFICIO</t>
  </si>
  <si>
    <t xml:space="preserve">FABBRICATI </t>
  </si>
  <si>
    <t>Terreno RSA Bianchi (valore catastale)</t>
  </si>
  <si>
    <t>ATTREZZATURE E STRUMENTI VARI</t>
  </si>
  <si>
    <t>BENI STRUMENTALI INFERIORI AL MILIONE</t>
  </si>
  <si>
    <t>MACCHINE ELETTRONICHE</t>
  </si>
  <si>
    <t>ARREDAMENTO</t>
  </si>
  <si>
    <t>IMPIANTI SPECIFICI</t>
  </si>
  <si>
    <t>COMPUTER E INFORMATIZZAZIONE</t>
  </si>
  <si>
    <t>(ALTRI BENI)</t>
  </si>
  <si>
    <t xml:space="preserve">totale altri beni   </t>
  </si>
  <si>
    <t>Immobilizzazioni immateriali</t>
  </si>
  <si>
    <t>Altri oneri pluriennali</t>
  </si>
  <si>
    <t xml:space="preserve">Manutenzioni su beni di terzi </t>
  </si>
  <si>
    <t>Costi di ricerca, sviluppo e pubblicità</t>
  </si>
  <si>
    <t>Corso formazione dipendenti</t>
  </si>
  <si>
    <t>totale</t>
  </si>
  <si>
    <t>Arred. Direttore Generale (Manerba)</t>
  </si>
  <si>
    <t>n° 2 porte ingresso CAG (Pedrioli P.)</t>
  </si>
  <si>
    <t>Banco bar (usato) CAG (Sat arred.)</t>
  </si>
  <si>
    <t>n° 5 tende Fgr (De biasi Srl)</t>
  </si>
  <si>
    <t>Citofono e cavi infermeria RSA</t>
  </si>
  <si>
    <t>Impianto chiamata e plafoniera RSA</t>
  </si>
  <si>
    <t>Ft. MB 76A Affettatrice Celme</t>
  </si>
  <si>
    <t>Ft. Newair 1022A Pompa calore Aermec</t>
  </si>
  <si>
    <t>Ft. Tecnilab 510D Bilancia Sartorius</t>
  </si>
  <si>
    <t>Cassaforte a muro ragioneria (Manerba)</t>
  </si>
  <si>
    <t>TVC Mivar 14'' Rsa (Uber)</t>
  </si>
  <si>
    <t>n.30 cofanetti monopasto (Thermocup)</t>
  </si>
  <si>
    <t>n.3 Gazebo n.2 tavoli CDI (Centro Casalinghi)</t>
  </si>
  <si>
    <t>CDI</t>
  </si>
  <si>
    <t>n.1 tavolo n.2 portariviste (Paola Rossi)</t>
  </si>
  <si>
    <t>n.1 tel. cordless CDI</t>
  </si>
  <si>
    <t>Asi n.4 PC usati ft.75F</t>
  </si>
  <si>
    <t>Olitech n.1 PC (Enaip)</t>
  </si>
  <si>
    <t>Software Presenze TF50 ft 20A</t>
  </si>
  <si>
    <t>Software Qualità Logos ft 679A</t>
  </si>
  <si>
    <t>ASI  Office 2000 ft 74F</t>
  </si>
  <si>
    <t>Arredamento Dormitorio (Mercatone)</t>
  </si>
  <si>
    <t>totale pagina</t>
  </si>
  <si>
    <t>MN539164</t>
  </si>
  <si>
    <t>CAH</t>
  </si>
  <si>
    <t>SEAT MARBELLA (demolite 05-09-2001 - nessuna rilevazione)</t>
  </si>
  <si>
    <t>VALORE 31/12/01</t>
  </si>
  <si>
    <t>Ft. ASI 400A Realizz. Pagine Web</t>
  </si>
  <si>
    <t>CBA Software presenze W95 ft.79F</t>
  </si>
  <si>
    <t>AZIENDA</t>
  </si>
  <si>
    <t>CBA timbratore ft.79F</t>
  </si>
  <si>
    <t>Sidera ft. 81f Moduli Ram n.8</t>
  </si>
  <si>
    <t>ASI  ft. 14F n° 7 PC + stampante (riscatto)</t>
  </si>
  <si>
    <t>n. 1 prezzatrice Samark (Buffetti)</t>
  </si>
  <si>
    <t>n. 1 Tv 28'' (Topvision)</t>
  </si>
  <si>
    <t>Attrezzi vari per legno (Stanghellini)</t>
  </si>
  <si>
    <t>n.1 scaffale cucina 4 piani (Marini P.)</t>
  </si>
  <si>
    <t>RISTO</t>
  </si>
  <si>
    <t>n.1 lettore Cd (Uber)</t>
  </si>
  <si>
    <t>n.1 asciugatrice elettr. (Global Trade)</t>
  </si>
  <si>
    <t>Citofono pulsantiera esterno  RSA (Gabbioli)</t>
  </si>
  <si>
    <t>PENS</t>
  </si>
  <si>
    <t>Armadio metallo (Talassi S.r.l.)</t>
  </si>
  <si>
    <t>Armadio spogliatoio (Talassi S.r.l.)</t>
  </si>
  <si>
    <t>Arredamento cucina (Marini Paolo)</t>
  </si>
  <si>
    <t>Scaffale da cucina (Marini Paolo)</t>
  </si>
  <si>
    <t>Arredamento Pensionato (Millenium S.r.l.)</t>
  </si>
  <si>
    <t>PENS.SOCIALE</t>
  </si>
  <si>
    <t>Arredi sala da pranzo (Snell spa)</t>
  </si>
  <si>
    <t>Finestre in alluminio (Mantua Alluminio)</t>
  </si>
  <si>
    <t>n.2 Misuratore Fiscale (Systemcopy)</t>
  </si>
  <si>
    <t>n.1 Misuratore Fiscale (Systemcopy)</t>
  </si>
  <si>
    <t>Ft. Grandimpianti 418/A Frigorifero+prod.ghiacc</t>
  </si>
  <si>
    <t>Ft. MB 417/A Lavastoviglie Elframo</t>
  </si>
  <si>
    <t>Ft. Kent Srl 747/A Lavacentrifuga Topline 7500</t>
  </si>
  <si>
    <t>Ft. Molinari Roberto Elettrocardiografo Delta 60</t>
  </si>
  <si>
    <t>Ft. Kent Srl 1559/A Attrezzatura Lavanderia</t>
  </si>
  <si>
    <t>DORM./PENS.SOCIALE 1° LOTTO</t>
  </si>
  <si>
    <t>DORM./PENS.SOCIALE 2° LOTTO</t>
  </si>
  <si>
    <t>C.A.G.  BAR</t>
  </si>
  <si>
    <t>DORMITORIO SISTEM. STRAORDINARIA</t>
  </si>
  <si>
    <t>FIAT PANDA (data al comune da qualche anno - nessuna rilevazione)</t>
  </si>
  <si>
    <t>POLLICINO + manut (passaggio fatto nel 2002)</t>
  </si>
</sst>
</file>

<file path=xl/styles.xml><?xml version="1.0" encoding="utf-8"?>
<styleSheet xmlns="http://schemas.openxmlformats.org/spreadsheetml/2006/main">
  <numFmts count="11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  <numFmt numFmtId="165" formatCode="#,##0;[Red]#,##0"/>
    <numFmt numFmtId="166" formatCode="#,##0_ ;\-#,##0\ "/>
  </numFmts>
  <fonts count="22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sz val="10"/>
      <color indexed="39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i/>
      <sz val="8"/>
      <color indexed="8"/>
      <name val="Arial"/>
      <family val="2"/>
    </font>
    <font>
      <b/>
      <i/>
      <sz val="14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/>
    </xf>
    <xf numFmtId="41" fontId="0" fillId="0" borderId="0" xfId="19" applyAlignment="1">
      <alignment/>
    </xf>
    <xf numFmtId="41" fontId="0" fillId="0" borderId="0" xfId="0" applyNumberFormat="1" applyAlignment="1">
      <alignment/>
    </xf>
    <xf numFmtId="0" fontId="3" fillId="0" borderId="0" xfId="0" applyFont="1" applyAlignment="1">
      <alignment/>
    </xf>
    <xf numFmtId="41" fontId="3" fillId="0" borderId="0" xfId="0" applyNumberFormat="1" applyFont="1" applyAlignment="1">
      <alignment/>
    </xf>
    <xf numFmtId="41" fontId="3" fillId="0" borderId="0" xfId="19" applyFont="1" applyAlignment="1">
      <alignment/>
    </xf>
    <xf numFmtId="41" fontId="0" fillId="0" borderId="0" xfId="19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41" fontId="0" fillId="0" borderId="0" xfId="19" applyFont="1" applyAlignment="1">
      <alignment/>
    </xf>
    <xf numFmtId="41" fontId="0" fillId="0" borderId="0" xfId="0" applyNumberFormat="1" applyFont="1" applyAlignment="1">
      <alignment/>
    </xf>
    <xf numFmtId="0" fontId="6" fillId="0" borderId="0" xfId="0" applyFont="1" applyAlignment="1">
      <alignment/>
    </xf>
    <xf numFmtId="41" fontId="7" fillId="0" borderId="0" xfId="19" applyFont="1" applyBorder="1" applyAlignment="1">
      <alignment/>
    </xf>
    <xf numFmtId="41" fontId="0" fillId="0" borderId="0" xfId="19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indent="2"/>
    </xf>
    <xf numFmtId="0" fontId="0" fillId="0" borderId="0" xfId="0" applyAlignment="1">
      <alignment horizontal="left" indent="2"/>
    </xf>
    <xf numFmtId="0" fontId="9" fillId="0" borderId="0" xfId="0" applyFont="1" applyAlignment="1">
      <alignment horizontal="right"/>
    </xf>
    <xf numFmtId="41" fontId="9" fillId="0" borderId="0" xfId="19" applyFont="1" applyAlignment="1">
      <alignment/>
    </xf>
    <xf numFmtId="0" fontId="0" fillId="2" borderId="1" xfId="0" applyFill="1" applyBorder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41" fontId="10" fillId="2" borderId="1" xfId="19" applyFont="1" applyFill="1" applyBorder="1" applyAlignment="1">
      <alignment horizontal="center" vertical="center"/>
    </xf>
    <xf numFmtId="41" fontId="7" fillId="0" borderId="1" xfId="19" applyFont="1" applyBorder="1" applyAlignment="1">
      <alignment/>
    </xf>
    <xf numFmtId="41" fontId="7" fillId="0" borderId="1" xfId="19" applyFont="1" applyBorder="1" applyAlignment="1">
      <alignment horizontal="center"/>
    </xf>
    <xf numFmtId="3" fontId="3" fillId="0" borderId="0" xfId="19" applyNumberFormat="1" applyFont="1" applyAlignment="1">
      <alignment/>
    </xf>
    <xf numFmtId="0" fontId="9" fillId="0" borderId="0" xfId="0" applyFont="1" applyAlignment="1">
      <alignment/>
    </xf>
    <xf numFmtId="0" fontId="1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41" fontId="0" fillId="0" borderId="0" xfId="19" applyAlignment="1">
      <alignment/>
    </xf>
    <xf numFmtId="41" fontId="0" fillId="0" borderId="0" xfId="19" applyBorder="1" applyAlignment="1">
      <alignment/>
    </xf>
    <xf numFmtId="41" fontId="0" fillId="0" borderId="0" xfId="19" applyFont="1" applyAlignment="1">
      <alignment/>
    </xf>
    <xf numFmtId="0" fontId="0" fillId="0" borderId="0" xfId="0" applyFont="1" applyAlignment="1">
      <alignment horizontal="left" indent="2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6" fillId="3" borderId="2" xfId="0" applyFont="1" applyFill="1" applyBorder="1" applyAlignment="1">
      <alignment/>
    </xf>
    <xf numFmtId="0" fontId="6" fillId="3" borderId="3" xfId="0" applyFont="1" applyFill="1" applyBorder="1" applyAlignment="1">
      <alignment/>
    </xf>
    <xf numFmtId="41" fontId="6" fillId="3" borderId="3" xfId="19" applyFont="1" applyFill="1" applyBorder="1" applyAlignment="1">
      <alignment/>
    </xf>
    <xf numFmtId="41" fontId="6" fillId="3" borderId="4" xfId="0" applyNumberFormat="1" applyFont="1" applyFill="1" applyBorder="1" applyAlignment="1">
      <alignment/>
    </xf>
    <xf numFmtId="0" fontId="13" fillId="0" borderId="0" xfId="0" applyFont="1" applyAlignment="1">
      <alignment horizontal="left" indent="2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41" fontId="13" fillId="0" borderId="0" xfId="19" applyFont="1" applyAlignment="1">
      <alignment/>
    </xf>
    <xf numFmtId="41" fontId="13" fillId="0" borderId="0" xfId="0" applyNumberFormat="1" applyFont="1" applyAlignment="1">
      <alignment/>
    </xf>
    <xf numFmtId="0" fontId="8" fillId="3" borderId="0" xfId="0" applyFont="1" applyFill="1" applyAlignment="1">
      <alignment horizontal="right"/>
    </xf>
    <xf numFmtId="0" fontId="3" fillId="3" borderId="0" xfId="0" applyFont="1" applyFill="1" applyAlignment="1">
      <alignment/>
    </xf>
    <xf numFmtId="41" fontId="8" fillId="3" borderId="0" xfId="19" applyFont="1" applyFill="1" applyAlignment="1">
      <alignment/>
    </xf>
    <xf numFmtId="41" fontId="8" fillId="0" borderId="0" xfId="19" applyFont="1" applyFill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41" fontId="3" fillId="3" borderId="0" xfId="19" applyFont="1" applyFill="1" applyAlignment="1">
      <alignment/>
    </xf>
    <xf numFmtId="0" fontId="14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vertical="center"/>
    </xf>
    <xf numFmtId="0" fontId="15" fillId="2" borderId="1" xfId="0" applyFont="1" applyFill="1" applyBorder="1" applyAlignment="1">
      <alignment horizontal="center" vertical="center"/>
    </xf>
    <xf numFmtId="41" fontId="15" fillId="2" borderId="1" xfId="19" applyFont="1" applyFill="1" applyBorder="1" applyAlignment="1">
      <alignment horizontal="center" vertical="center"/>
    </xf>
    <xf numFmtId="41" fontId="16" fillId="0" borderId="1" xfId="19" applyFont="1" applyBorder="1" applyAlignment="1">
      <alignment horizontal="center"/>
    </xf>
    <xf numFmtId="0" fontId="13" fillId="0" borderId="0" xfId="0" applyFont="1" applyBorder="1" applyAlignment="1">
      <alignment/>
    </xf>
    <xf numFmtId="0" fontId="17" fillId="0" borderId="0" xfId="0" applyFont="1" applyAlignment="1">
      <alignment horizontal="right"/>
    </xf>
    <xf numFmtId="41" fontId="17" fillId="0" borderId="0" xfId="19" applyFont="1" applyAlignment="1">
      <alignment/>
    </xf>
    <xf numFmtId="0" fontId="18" fillId="0" borderId="0" xfId="0" applyFont="1" applyAlignment="1">
      <alignment horizontal="left" indent="2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0" fillId="3" borderId="5" xfId="0" applyFont="1" applyFill="1" applyBorder="1" applyAlignment="1">
      <alignment/>
    </xf>
    <xf numFmtId="41" fontId="20" fillId="3" borderId="5" xfId="19" applyFont="1" applyFill="1" applyBorder="1" applyAlignment="1">
      <alignment/>
    </xf>
    <xf numFmtId="0" fontId="20" fillId="3" borderId="6" xfId="0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0" borderId="5" xfId="0" applyBorder="1" applyAlignment="1">
      <alignment/>
    </xf>
    <xf numFmtId="0" fontId="0" fillId="0" borderId="0" xfId="0" applyFill="1" applyAlignment="1">
      <alignment/>
    </xf>
    <xf numFmtId="0" fontId="8" fillId="4" borderId="0" xfId="0" applyFont="1" applyFill="1" applyAlignment="1">
      <alignment horizontal="right"/>
    </xf>
    <xf numFmtId="0" fontId="3" fillId="4" borderId="0" xfId="0" applyFont="1" applyFill="1" applyAlignment="1">
      <alignment/>
    </xf>
    <xf numFmtId="41" fontId="3" fillId="4" borderId="0" xfId="19" applyFont="1" applyFill="1" applyAlignment="1">
      <alignment/>
    </xf>
    <xf numFmtId="0" fontId="0" fillId="4" borderId="0" xfId="0" applyFill="1" applyAlignment="1">
      <alignment/>
    </xf>
    <xf numFmtId="0" fontId="18" fillId="0" borderId="0" xfId="0" applyFont="1" applyAlignment="1">
      <alignment horizontal="right"/>
    </xf>
    <xf numFmtId="0" fontId="21" fillId="0" borderId="0" xfId="0" applyFont="1" applyAlignment="1">
      <alignment/>
    </xf>
    <xf numFmtId="41" fontId="18" fillId="0" borderId="0" xfId="19" applyFont="1" applyAlignment="1">
      <alignment/>
    </xf>
    <xf numFmtId="0" fontId="13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41" fontId="0" fillId="0" borderId="0" xfId="19" applyFont="1" applyFill="1" applyAlignment="1">
      <alignment/>
    </xf>
    <xf numFmtId="41" fontId="0" fillId="0" borderId="0" xfId="0" applyNumberFormat="1" applyFont="1" applyFill="1" applyAlignment="1">
      <alignment/>
    </xf>
    <xf numFmtId="41" fontId="0" fillId="0" borderId="0" xfId="19" applyFill="1" applyAlignment="1">
      <alignment/>
    </xf>
    <xf numFmtId="41" fontId="0" fillId="0" borderId="0" xfId="0" applyNumberFormat="1" applyFill="1" applyAlignment="1">
      <alignment/>
    </xf>
    <xf numFmtId="0" fontId="0" fillId="0" borderId="0" xfId="0" applyFill="1" applyAlignment="1">
      <alignment horizontal="left" indent="2"/>
    </xf>
    <xf numFmtId="0" fontId="13" fillId="0" borderId="0" xfId="0" applyFont="1" applyFill="1" applyAlignment="1">
      <alignment horizontal="left" indent="2"/>
    </xf>
    <xf numFmtId="0" fontId="0" fillId="0" borderId="0" xfId="0" applyFont="1" applyFill="1" applyAlignment="1">
      <alignment horizontal="left" indent="2"/>
    </xf>
    <xf numFmtId="0" fontId="18" fillId="0" borderId="0" xfId="0" applyFont="1" applyFill="1" applyAlignment="1">
      <alignment horizontal="left" indent="2"/>
    </xf>
    <xf numFmtId="41" fontId="13" fillId="0" borderId="0" xfId="19" applyFont="1" applyFill="1" applyAlignment="1">
      <alignment/>
    </xf>
    <xf numFmtId="0" fontId="13" fillId="0" borderId="0" xfId="0" applyFont="1" applyFill="1" applyAlignment="1">
      <alignment horizontal="center"/>
    </xf>
    <xf numFmtId="41" fontId="13" fillId="0" borderId="0" xfId="0" applyNumberFormat="1" applyFont="1" applyFill="1" applyAlignment="1">
      <alignment/>
    </xf>
    <xf numFmtId="0" fontId="18" fillId="0" borderId="0" xfId="0" applyFont="1" applyFill="1" applyAlignment="1">
      <alignment horizontal="right"/>
    </xf>
    <xf numFmtId="0" fontId="21" fillId="0" borderId="0" xfId="0" applyFont="1" applyFill="1" applyAlignment="1">
      <alignment/>
    </xf>
    <xf numFmtId="41" fontId="18" fillId="0" borderId="0" xfId="19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358"/>
  <sheetViews>
    <sheetView tabSelected="1" zoomScale="85" zoomScaleNormal="85" workbookViewId="0" topLeftCell="A1">
      <pane xSplit="1" ySplit="1" topLeftCell="B9" activePane="bottomRight" state="frozen"/>
      <selection pane="topLeft" activeCell="A1" sqref="A1"/>
      <selection pane="topRight" activeCell="B1" sqref="B1"/>
      <selection pane="bottomLeft" activeCell="A2" sqref="A2"/>
      <selection pane="bottomRight" activeCell="D31" sqref="D31"/>
    </sheetView>
  </sheetViews>
  <sheetFormatPr defaultColWidth="9.140625" defaultRowHeight="12.75"/>
  <cols>
    <col min="1" max="1" width="56.140625" style="0" customWidth="1"/>
    <col min="2" max="2" width="15.7109375" style="0" customWidth="1"/>
    <col min="3" max="3" width="6.57421875" style="0" customWidth="1"/>
    <col min="4" max="4" width="14.7109375" style="2" customWidth="1"/>
    <col min="5" max="5" width="19.00390625" style="2" customWidth="1"/>
    <col min="6" max="6" width="17.421875" style="2" customWidth="1"/>
    <col min="7" max="7" width="7.8515625" style="0" customWidth="1"/>
    <col min="8" max="10" width="16.421875" style="2" customWidth="1"/>
    <col min="11" max="11" width="21.8515625" style="0" customWidth="1"/>
  </cols>
  <sheetData>
    <row r="1" spans="1:11" ht="36.75" customHeight="1">
      <c r="A1" s="29" t="s">
        <v>0</v>
      </c>
      <c r="B1" s="22"/>
      <c r="C1" s="23" t="s">
        <v>3</v>
      </c>
      <c r="D1" s="24" t="s">
        <v>67</v>
      </c>
      <c r="E1" s="24" t="s">
        <v>64</v>
      </c>
      <c r="F1" s="24" t="s">
        <v>191</v>
      </c>
      <c r="G1" s="23" t="s">
        <v>21</v>
      </c>
      <c r="H1" s="24" t="s">
        <v>66</v>
      </c>
      <c r="I1" s="24" t="s">
        <v>74</v>
      </c>
      <c r="J1" s="24" t="s">
        <v>75</v>
      </c>
      <c r="K1" s="23" t="s">
        <v>65</v>
      </c>
    </row>
    <row r="2" ht="25.5" customHeight="1"/>
    <row r="3" spans="1:7" ht="18.75">
      <c r="A3" s="25"/>
      <c r="D3" s="14"/>
      <c r="E3" s="15"/>
      <c r="F3" s="15"/>
      <c r="G3" s="16"/>
    </row>
    <row r="4" spans="4:7" ht="18.75" customHeight="1">
      <c r="D4" s="14"/>
      <c r="E4" s="15"/>
      <c r="F4" s="15"/>
      <c r="G4" s="16"/>
    </row>
    <row r="5" spans="1:10" ht="15.75">
      <c r="A5" s="1" t="s">
        <v>68</v>
      </c>
      <c r="B5" s="28" t="s">
        <v>2</v>
      </c>
      <c r="E5" s="7"/>
      <c r="F5" s="7"/>
      <c r="H5" s="7"/>
      <c r="I5" s="7"/>
      <c r="J5" s="7"/>
    </row>
    <row r="7" spans="1:11" ht="12.75">
      <c r="A7" t="s">
        <v>1</v>
      </c>
      <c r="B7" t="s">
        <v>4</v>
      </c>
      <c r="C7">
        <v>1994</v>
      </c>
      <c r="D7" s="2">
        <v>2800000</v>
      </c>
      <c r="E7" s="2">
        <v>0</v>
      </c>
      <c r="F7" s="2">
        <f>+D7+E7</f>
        <v>2800000</v>
      </c>
      <c r="G7">
        <v>25</v>
      </c>
      <c r="H7" s="2">
        <f>F7*G7/100</f>
        <v>700000</v>
      </c>
      <c r="I7" s="2">
        <v>1400000</v>
      </c>
      <c r="J7" s="2">
        <f>+H7+I7</f>
        <v>2100000</v>
      </c>
      <c r="K7" s="3">
        <f>+F7-J7</f>
        <v>700000</v>
      </c>
    </row>
    <row r="8" spans="1:11" ht="12.75">
      <c r="A8" t="s">
        <v>1</v>
      </c>
      <c r="B8" t="s">
        <v>5</v>
      </c>
      <c r="C8">
        <v>1994</v>
      </c>
      <c r="D8" s="2">
        <v>2800000</v>
      </c>
      <c r="E8" s="2">
        <v>0</v>
      </c>
      <c r="F8" s="2">
        <f aca="true" t="shared" si="0" ref="F8:F21">+D8+E8</f>
        <v>2800000</v>
      </c>
      <c r="G8">
        <v>25</v>
      </c>
      <c r="H8" s="2">
        <f aca="true" t="shared" si="1" ref="H8:H20">F8*G8/100</f>
        <v>700000</v>
      </c>
      <c r="I8" s="2">
        <v>1400000</v>
      </c>
      <c r="J8" s="2">
        <f aca="true" t="shared" si="2" ref="J8:J20">+H8+I8</f>
        <v>2100000</v>
      </c>
      <c r="K8" s="3">
        <f aca="true" t="shared" si="3" ref="K8:K20">+F8-J8</f>
        <v>700000</v>
      </c>
    </row>
    <row r="9" spans="1:11" s="73" customFormat="1" ht="12.75">
      <c r="A9" s="73" t="s">
        <v>190</v>
      </c>
      <c r="B9" s="73" t="s">
        <v>6</v>
      </c>
      <c r="C9" s="73">
        <v>1993</v>
      </c>
      <c r="D9" s="86">
        <v>0</v>
      </c>
      <c r="E9" s="86">
        <v>0</v>
      </c>
      <c r="F9" s="86">
        <f t="shared" si="0"/>
        <v>0</v>
      </c>
      <c r="G9" s="73">
        <v>0</v>
      </c>
      <c r="H9" s="86">
        <f t="shared" si="1"/>
        <v>0</v>
      </c>
      <c r="I9" s="86">
        <v>0</v>
      </c>
      <c r="J9" s="86">
        <f t="shared" si="2"/>
        <v>0</v>
      </c>
      <c r="K9" s="87">
        <f t="shared" si="3"/>
        <v>0</v>
      </c>
    </row>
    <row r="10" spans="1:11" s="73" customFormat="1" ht="12.75">
      <c r="A10" s="73" t="s">
        <v>190</v>
      </c>
      <c r="B10" s="73" t="s">
        <v>7</v>
      </c>
      <c r="C10" s="73">
        <v>1993</v>
      </c>
      <c r="D10" s="86">
        <v>0</v>
      </c>
      <c r="E10" s="86">
        <v>0</v>
      </c>
      <c r="F10" s="86">
        <f t="shared" si="0"/>
        <v>0</v>
      </c>
      <c r="G10" s="73">
        <v>0</v>
      </c>
      <c r="H10" s="86">
        <f t="shared" si="1"/>
        <v>0</v>
      </c>
      <c r="I10" s="86">
        <v>0</v>
      </c>
      <c r="J10" s="86">
        <f t="shared" si="2"/>
        <v>0</v>
      </c>
      <c r="K10" s="87">
        <f t="shared" si="3"/>
        <v>0</v>
      </c>
    </row>
    <row r="11" spans="1:11" ht="12.75">
      <c r="A11" t="s">
        <v>12</v>
      </c>
      <c r="B11" t="s">
        <v>8</v>
      </c>
      <c r="C11">
        <v>1990</v>
      </c>
      <c r="D11" s="2">
        <v>0</v>
      </c>
      <c r="E11" s="2">
        <v>0</v>
      </c>
      <c r="F11" s="2">
        <f t="shared" si="0"/>
        <v>0</v>
      </c>
      <c r="G11">
        <v>0</v>
      </c>
      <c r="H11" s="2">
        <f t="shared" si="1"/>
        <v>0</v>
      </c>
      <c r="I11" s="2">
        <v>0</v>
      </c>
      <c r="J11" s="2">
        <f t="shared" si="2"/>
        <v>0</v>
      </c>
      <c r="K11" s="3">
        <f t="shared" si="3"/>
        <v>0</v>
      </c>
    </row>
    <row r="12" spans="1:11" s="73" customFormat="1" ht="12.75">
      <c r="A12" s="73" t="s">
        <v>226</v>
      </c>
      <c r="B12" s="73" t="s">
        <v>9</v>
      </c>
      <c r="C12" s="73">
        <v>1990</v>
      </c>
      <c r="D12" s="86">
        <v>0</v>
      </c>
      <c r="E12" s="86">
        <v>0</v>
      </c>
      <c r="F12" s="86">
        <f t="shared" si="0"/>
        <v>0</v>
      </c>
      <c r="G12" s="73">
        <v>0</v>
      </c>
      <c r="H12" s="86">
        <f t="shared" si="1"/>
        <v>0</v>
      </c>
      <c r="I12" s="86">
        <v>0</v>
      </c>
      <c r="J12" s="86">
        <f t="shared" si="2"/>
        <v>0</v>
      </c>
      <c r="K12" s="87">
        <f t="shared" si="3"/>
        <v>0</v>
      </c>
    </row>
    <row r="13" spans="1:11" ht="12.75">
      <c r="A13" t="s">
        <v>13</v>
      </c>
      <c r="B13" t="s">
        <v>10</v>
      </c>
      <c r="C13">
        <v>1996</v>
      </c>
      <c r="D13" s="2">
        <v>9669000</v>
      </c>
      <c r="E13" s="2">
        <v>0</v>
      </c>
      <c r="F13" s="2">
        <f t="shared" si="0"/>
        <v>9669000</v>
      </c>
      <c r="G13">
        <v>25</v>
      </c>
      <c r="H13" s="2">
        <f t="shared" si="1"/>
        <v>2417250</v>
      </c>
      <c r="I13" s="2">
        <v>4834500</v>
      </c>
      <c r="J13" s="2">
        <f t="shared" si="2"/>
        <v>7251750</v>
      </c>
      <c r="K13" s="3">
        <f t="shared" si="3"/>
        <v>2417250</v>
      </c>
    </row>
    <row r="14" spans="1:11" ht="12.75">
      <c r="A14" t="s">
        <v>14</v>
      </c>
      <c r="B14" t="s">
        <v>11</v>
      </c>
      <c r="C14">
        <v>1996</v>
      </c>
      <c r="D14" s="2">
        <v>10424000</v>
      </c>
      <c r="E14" s="2">
        <v>0</v>
      </c>
      <c r="F14" s="2">
        <f t="shared" si="0"/>
        <v>10424000</v>
      </c>
      <c r="G14">
        <v>25</v>
      </c>
      <c r="H14" s="2">
        <f t="shared" si="1"/>
        <v>2606000</v>
      </c>
      <c r="I14" s="2">
        <v>5212000</v>
      </c>
      <c r="J14" s="2">
        <f t="shared" si="2"/>
        <v>7818000</v>
      </c>
      <c r="K14" s="3">
        <f t="shared" si="3"/>
        <v>2606000</v>
      </c>
    </row>
    <row r="15" spans="1:11" ht="12.75">
      <c r="A15" t="s">
        <v>14</v>
      </c>
      <c r="B15" t="s">
        <v>15</v>
      </c>
      <c r="C15">
        <v>1995</v>
      </c>
      <c r="D15" s="2">
        <v>4700000</v>
      </c>
      <c r="E15" s="2">
        <v>0</v>
      </c>
      <c r="F15" s="2">
        <f t="shared" si="0"/>
        <v>4700000</v>
      </c>
      <c r="G15">
        <v>25</v>
      </c>
      <c r="H15" s="2">
        <f t="shared" si="1"/>
        <v>1175000</v>
      </c>
      <c r="I15" s="2">
        <v>2350000</v>
      </c>
      <c r="J15" s="2">
        <f t="shared" si="2"/>
        <v>3525000</v>
      </c>
      <c r="K15" s="3">
        <f t="shared" si="3"/>
        <v>1175000</v>
      </c>
    </row>
    <row r="16" spans="1:11" ht="12.75">
      <c r="A16" t="s">
        <v>14</v>
      </c>
      <c r="B16" t="s">
        <v>16</v>
      </c>
      <c r="C16">
        <v>1995</v>
      </c>
      <c r="D16" s="2">
        <v>4700000</v>
      </c>
      <c r="E16" s="2">
        <v>0</v>
      </c>
      <c r="F16" s="2">
        <f t="shared" si="0"/>
        <v>4700000</v>
      </c>
      <c r="G16">
        <v>25</v>
      </c>
      <c r="H16" s="2">
        <f t="shared" si="1"/>
        <v>1175000</v>
      </c>
      <c r="I16" s="2">
        <v>2350000</v>
      </c>
      <c r="J16" s="2">
        <f t="shared" si="2"/>
        <v>3525000</v>
      </c>
      <c r="K16" s="3">
        <f t="shared" si="3"/>
        <v>1175000</v>
      </c>
    </row>
    <row r="17" spans="1:11" ht="12.75">
      <c r="A17" t="s">
        <v>14</v>
      </c>
      <c r="B17" t="s">
        <v>17</v>
      </c>
      <c r="C17">
        <v>1995</v>
      </c>
      <c r="D17" s="2">
        <v>4700000</v>
      </c>
      <c r="E17" s="2">
        <v>0</v>
      </c>
      <c r="F17" s="2">
        <f t="shared" si="0"/>
        <v>4700000</v>
      </c>
      <c r="G17">
        <v>25</v>
      </c>
      <c r="H17" s="2">
        <f t="shared" si="1"/>
        <v>1175000</v>
      </c>
      <c r="I17" s="2">
        <v>2350000</v>
      </c>
      <c r="J17" s="2">
        <f t="shared" si="2"/>
        <v>3525000</v>
      </c>
      <c r="K17" s="3">
        <f t="shared" si="3"/>
        <v>1175000</v>
      </c>
    </row>
    <row r="18" spans="1:11" ht="12.75">
      <c r="A18" t="s">
        <v>14</v>
      </c>
      <c r="B18" t="s">
        <v>18</v>
      </c>
      <c r="C18">
        <v>1995</v>
      </c>
      <c r="D18" s="2">
        <v>4700000</v>
      </c>
      <c r="E18" s="2">
        <v>0</v>
      </c>
      <c r="F18" s="2">
        <f t="shared" si="0"/>
        <v>4700000</v>
      </c>
      <c r="G18">
        <v>25</v>
      </c>
      <c r="H18" s="2">
        <f t="shared" si="1"/>
        <v>1175000</v>
      </c>
      <c r="I18" s="2">
        <v>2350000</v>
      </c>
      <c r="J18" s="2">
        <f t="shared" si="2"/>
        <v>3525000</v>
      </c>
      <c r="K18" s="3">
        <f t="shared" si="3"/>
        <v>1175000</v>
      </c>
    </row>
    <row r="19" spans="1:11" ht="12.75">
      <c r="A19" t="s">
        <v>14</v>
      </c>
      <c r="B19" t="s">
        <v>19</v>
      </c>
      <c r="C19">
        <v>1998</v>
      </c>
      <c r="D19" s="2">
        <v>11583000</v>
      </c>
      <c r="E19" s="2">
        <v>0</v>
      </c>
      <c r="F19" s="2">
        <f t="shared" si="0"/>
        <v>11583000</v>
      </c>
      <c r="G19">
        <v>25</v>
      </c>
      <c r="H19" s="2">
        <f t="shared" si="1"/>
        <v>2895750</v>
      </c>
      <c r="I19" s="2">
        <v>5791500</v>
      </c>
      <c r="J19" s="2">
        <f t="shared" si="2"/>
        <v>8687250</v>
      </c>
      <c r="K19" s="3">
        <f t="shared" si="3"/>
        <v>2895750</v>
      </c>
    </row>
    <row r="20" spans="1:11" ht="12.75">
      <c r="A20" t="s">
        <v>14</v>
      </c>
      <c r="B20" t="s">
        <v>20</v>
      </c>
      <c r="C20">
        <v>1998</v>
      </c>
      <c r="D20" s="2">
        <v>11583000</v>
      </c>
      <c r="E20" s="2">
        <v>0</v>
      </c>
      <c r="F20" s="2">
        <f t="shared" si="0"/>
        <v>11583000</v>
      </c>
      <c r="G20">
        <v>25</v>
      </c>
      <c r="H20" s="2">
        <f t="shared" si="1"/>
        <v>2895750</v>
      </c>
      <c r="I20" s="2">
        <v>5791500</v>
      </c>
      <c r="J20" s="2">
        <f t="shared" si="2"/>
        <v>8687250</v>
      </c>
      <c r="K20" s="3">
        <f t="shared" si="3"/>
        <v>2895750</v>
      </c>
    </row>
    <row r="21" spans="1:11" s="73" customFormat="1" ht="12.75">
      <c r="A21" s="73" t="s">
        <v>227</v>
      </c>
      <c r="B21" s="73" t="s">
        <v>188</v>
      </c>
      <c r="C21" s="73">
        <v>2000</v>
      </c>
      <c r="D21" s="86">
        <v>10479840</v>
      </c>
      <c r="E21" s="86">
        <v>0</v>
      </c>
      <c r="F21" s="86">
        <f t="shared" si="0"/>
        <v>10479840</v>
      </c>
      <c r="G21" s="73">
        <v>10</v>
      </c>
      <c r="H21" s="86">
        <f>F21*G21/100</f>
        <v>1047984</v>
      </c>
      <c r="I21" s="86">
        <v>1047984</v>
      </c>
      <c r="J21" s="86">
        <f>+H21+I21</f>
        <v>2095968</v>
      </c>
      <c r="K21" s="87">
        <f>+F21-J21</f>
        <v>8383872</v>
      </c>
    </row>
    <row r="23" spans="1:11" ht="12.75">
      <c r="A23" s="17" t="s">
        <v>69</v>
      </c>
      <c r="B23" s="4"/>
      <c r="C23" s="4"/>
      <c r="D23" s="6">
        <f>SUM(D7:D22)</f>
        <v>78138840</v>
      </c>
      <c r="E23" s="6">
        <f>SUM(E7:E22)</f>
        <v>0</v>
      </c>
      <c r="F23" s="6">
        <f>SUM(F7:F21)</f>
        <v>78138840</v>
      </c>
      <c r="G23" s="4"/>
      <c r="H23" s="6">
        <f>SUM(H7:H22)</f>
        <v>17962734</v>
      </c>
      <c r="I23" s="6">
        <f>SUM(I7:I22)</f>
        <v>34877484</v>
      </c>
      <c r="J23" s="6">
        <f>SUM(J7:J22)</f>
        <v>52840218</v>
      </c>
      <c r="K23" s="5">
        <f>SUM(K7:K22)</f>
        <v>25298622</v>
      </c>
    </row>
    <row r="24" ht="18" customHeight="1"/>
    <row r="25" spans="1:2" ht="15.75">
      <c r="A25" s="1" t="s">
        <v>70</v>
      </c>
      <c r="B25" t="s">
        <v>2</v>
      </c>
    </row>
    <row r="27" spans="1:11" ht="12.75">
      <c r="A27" t="s">
        <v>22</v>
      </c>
      <c r="B27" t="s">
        <v>23</v>
      </c>
      <c r="C27">
        <v>1996</v>
      </c>
      <c r="D27" s="2">
        <v>17100000</v>
      </c>
      <c r="E27" s="2">
        <v>0</v>
      </c>
      <c r="F27" s="2">
        <f>+D27+E27</f>
        <v>17100000</v>
      </c>
      <c r="G27">
        <v>25</v>
      </c>
      <c r="H27" s="2">
        <f>F27*G27/100</f>
        <v>4275000</v>
      </c>
      <c r="I27" s="2">
        <v>8550000</v>
      </c>
      <c r="J27" s="2">
        <f>+H27+I27</f>
        <v>12825000</v>
      </c>
      <c r="K27" s="3">
        <f>+F27-J27</f>
        <v>4275000</v>
      </c>
    </row>
    <row r="28" spans="1:11" ht="12.75">
      <c r="A28" t="s">
        <v>76</v>
      </c>
      <c r="B28" t="s">
        <v>24</v>
      </c>
      <c r="C28">
        <v>1998</v>
      </c>
      <c r="D28" s="2">
        <v>53000000</v>
      </c>
      <c r="E28" s="2">
        <v>0</v>
      </c>
      <c r="F28" s="2">
        <f>+D28+E28</f>
        <v>53000000</v>
      </c>
      <c r="G28" s="73">
        <v>20</v>
      </c>
      <c r="H28" s="2">
        <f>F28*G28/100</f>
        <v>10600000</v>
      </c>
      <c r="I28" s="2">
        <v>22525000</v>
      </c>
      <c r="J28" s="2">
        <f>+H28+I28</f>
        <v>33125000</v>
      </c>
      <c r="K28" s="3">
        <f>+F28-J28</f>
        <v>19875000</v>
      </c>
    </row>
    <row r="29" ht="12.75">
      <c r="K29" s="3"/>
    </row>
    <row r="31" spans="1:11" ht="12.75">
      <c r="A31" s="17" t="s">
        <v>72</v>
      </c>
      <c r="B31" s="4"/>
      <c r="C31" s="4"/>
      <c r="D31" s="6">
        <f>SUM(D27:D30)</f>
        <v>70100000</v>
      </c>
      <c r="E31" s="6">
        <f>SUM(E27:E30)</f>
        <v>0</v>
      </c>
      <c r="F31" s="6">
        <f>SUM(D31:E31)</f>
        <v>70100000</v>
      </c>
      <c r="G31" s="4"/>
      <c r="H31" s="6">
        <f>SUM(H27:H30)</f>
        <v>14875000</v>
      </c>
      <c r="I31" s="6">
        <f>SUM(I27:I30)</f>
        <v>31075000</v>
      </c>
      <c r="J31" s="6">
        <f>SUM(J27:J30)</f>
        <v>45950000</v>
      </c>
      <c r="K31" s="5">
        <f>SUM(K27:K30)</f>
        <v>24150000</v>
      </c>
    </row>
    <row r="32" spans="1:11" ht="12.75">
      <c r="A32" s="17"/>
      <c r="B32" s="4"/>
      <c r="C32" s="4"/>
      <c r="D32" s="6"/>
      <c r="E32" s="6"/>
      <c r="F32" s="6"/>
      <c r="G32" s="4"/>
      <c r="H32" s="6"/>
      <c r="I32" s="6"/>
      <c r="J32" s="6"/>
      <c r="K32" s="5"/>
    </row>
    <row r="33" spans="1:11" ht="12.75">
      <c r="A33" s="31"/>
      <c r="B33" s="4"/>
      <c r="C33" s="4"/>
      <c r="D33" s="6"/>
      <c r="E33" s="6"/>
      <c r="F33" s="6"/>
      <c r="G33" s="4"/>
      <c r="H33" s="6"/>
      <c r="I33" s="6"/>
      <c r="J33" s="6"/>
      <c r="K33" s="5"/>
    </row>
    <row r="34" spans="1:11" ht="12.75">
      <c r="A34" s="31"/>
      <c r="B34" s="4"/>
      <c r="C34" s="4"/>
      <c r="D34" s="6"/>
      <c r="E34" s="6"/>
      <c r="F34" s="6"/>
      <c r="G34" s="4"/>
      <c r="H34" s="6"/>
      <c r="I34" s="6"/>
      <c r="J34" s="6"/>
      <c r="K34" s="5"/>
    </row>
    <row r="35" ht="18.75" customHeight="1" thickBot="1"/>
    <row r="36" spans="1:11" s="9" customFormat="1" ht="15.75" thickBot="1">
      <c r="A36" s="39" t="s">
        <v>25</v>
      </c>
      <c r="B36" s="40"/>
      <c r="C36" s="40"/>
      <c r="D36" s="41">
        <f>D31+D23</f>
        <v>148238840</v>
      </c>
      <c r="E36" s="41">
        <f>E31+E23</f>
        <v>0</v>
      </c>
      <c r="F36" s="41">
        <f>F31+F23</f>
        <v>148238840</v>
      </c>
      <c r="G36" s="40"/>
      <c r="H36" s="41">
        <f>H31+H23</f>
        <v>32837734</v>
      </c>
      <c r="I36" s="41">
        <f>I31+I23</f>
        <v>65952484</v>
      </c>
      <c r="J36" s="41">
        <f>J31+J23</f>
        <v>98790218</v>
      </c>
      <c r="K36" s="42">
        <f>K31+K23</f>
        <v>49448622</v>
      </c>
    </row>
    <row r="37" spans="4:10" ht="16.5" customHeight="1">
      <c r="D37"/>
      <c r="E37"/>
      <c r="F37"/>
      <c r="H37"/>
      <c r="I37"/>
      <c r="J37"/>
    </row>
    <row r="38" spans="4:10" ht="24" customHeight="1">
      <c r="D38"/>
      <c r="E38"/>
      <c r="F38"/>
      <c r="H38"/>
      <c r="I38"/>
      <c r="J38"/>
    </row>
    <row r="39" spans="4:10" ht="16.5" customHeight="1">
      <c r="D39"/>
      <c r="E39"/>
      <c r="F39"/>
      <c r="H39"/>
      <c r="I39"/>
      <c r="J39"/>
    </row>
    <row r="40" spans="4:10" ht="12.75">
      <c r="D40"/>
      <c r="E40"/>
      <c r="F40"/>
      <c r="H40"/>
      <c r="I40"/>
      <c r="J40"/>
    </row>
    <row r="41" spans="4:10" ht="12.75">
      <c r="D41"/>
      <c r="E41"/>
      <c r="F41"/>
      <c r="H41"/>
      <c r="I41"/>
      <c r="J41"/>
    </row>
    <row r="42" spans="4:10" ht="12.75">
      <c r="D42"/>
      <c r="E42"/>
      <c r="F42"/>
      <c r="H42"/>
      <c r="I42"/>
      <c r="J42"/>
    </row>
    <row r="43" spans="4:10" ht="12.75">
      <c r="D43"/>
      <c r="E43"/>
      <c r="F43"/>
      <c r="H43"/>
      <c r="I43"/>
      <c r="J43"/>
    </row>
    <row r="44" spans="4:10" ht="12.75">
      <c r="D44"/>
      <c r="E44"/>
      <c r="F44"/>
      <c r="H44"/>
      <c r="I44"/>
      <c r="J44"/>
    </row>
    <row r="45" spans="4:10" ht="12.75">
      <c r="D45"/>
      <c r="E45"/>
      <c r="F45"/>
      <c r="H45"/>
      <c r="I45"/>
      <c r="J45"/>
    </row>
    <row r="46" spans="4:10" ht="12.75">
      <c r="D46"/>
      <c r="E46"/>
      <c r="F46"/>
      <c r="H46"/>
      <c r="I46"/>
      <c r="J46"/>
    </row>
    <row r="47" spans="4:10" ht="12.75">
      <c r="D47"/>
      <c r="E47"/>
      <c r="F47"/>
      <c r="H47"/>
      <c r="I47"/>
      <c r="J47"/>
    </row>
    <row r="48" spans="4:10" ht="12.75">
      <c r="D48"/>
      <c r="E48"/>
      <c r="F48"/>
      <c r="H48"/>
      <c r="I48"/>
      <c r="J48"/>
    </row>
    <row r="49" spans="4:10" ht="12.75">
      <c r="D49"/>
      <c r="E49"/>
      <c r="F49"/>
      <c r="H49"/>
      <c r="I49"/>
      <c r="J49"/>
    </row>
    <row r="50" spans="4:10" ht="12.75">
      <c r="D50"/>
      <c r="E50"/>
      <c r="F50"/>
      <c r="H50"/>
      <c r="I50"/>
      <c r="J50"/>
    </row>
    <row r="51" spans="4:10" ht="12.75">
      <c r="D51"/>
      <c r="E51"/>
      <c r="F51"/>
      <c r="H51"/>
      <c r="I51"/>
      <c r="J51"/>
    </row>
    <row r="52" spans="4:10" ht="12.75">
      <c r="D52"/>
      <c r="E52"/>
      <c r="F52"/>
      <c r="H52"/>
      <c r="I52"/>
      <c r="J52"/>
    </row>
    <row r="53" spans="4:10" ht="12.75">
      <c r="D53"/>
      <c r="E53"/>
      <c r="F53"/>
      <c r="H53"/>
      <c r="I53"/>
      <c r="J53"/>
    </row>
    <row r="54" spans="4:10" ht="12.75">
      <c r="D54"/>
      <c r="E54"/>
      <c r="F54"/>
      <c r="H54"/>
      <c r="I54"/>
      <c r="J54"/>
    </row>
    <row r="55" spans="4:10" ht="12.75">
      <c r="D55"/>
      <c r="E55"/>
      <c r="F55"/>
      <c r="H55"/>
      <c r="I55"/>
      <c r="J55"/>
    </row>
    <row r="56" spans="4:10" ht="12.75">
      <c r="D56"/>
      <c r="E56"/>
      <c r="F56"/>
      <c r="H56"/>
      <c r="I56"/>
      <c r="J56"/>
    </row>
    <row r="57" spans="4:10" ht="12.75">
      <c r="D57"/>
      <c r="E57"/>
      <c r="F57"/>
      <c r="H57"/>
      <c r="I57"/>
      <c r="J57"/>
    </row>
    <row r="58" spans="4:10" ht="12.75">
      <c r="D58"/>
      <c r="E58"/>
      <c r="F58"/>
      <c r="H58"/>
      <c r="I58"/>
      <c r="J58"/>
    </row>
    <row r="59" spans="4:10" ht="12.75">
      <c r="D59"/>
      <c r="E59"/>
      <c r="F59"/>
      <c r="H59"/>
      <c r="I59"/>
      <c r="J59"/>
    </row>
    <row r="60" spans="4:10" ht="12.75">
      <c r="D60"/>
      <c r="E60"/>
      <c r="F60"/>
      <c r="H60"/>
      <c r="I60"/>
      <c r="J60"/>
    </row>
    <row r="61" spans="4:10" ht="12.75">
      <c r="D61"/>
      <c r="E61"/>
      <c r="F61"/>
      <c r="H61"/>
      <c r="I61"/>
      <c r="J61"/>
    </row>
    <row r="62" spans="4:10" ht="12.75">
      <c r="D62"/>
      <c r="E62"/>
      <c r="F62"/>
      <c r="H62"/>
      <c r="I62"/>
      <c r="J62"/>
    </row>
    <row r="63" spans="4:10" ht="12.75">
      <c r="D63"/>
      <c r="E63"/>
      <c r="F63"/>
      <c r="H63"/>
      <c r="I63"/>
      <c r="J63"/>
    </row>
    <row r="64" spans="4:10" ht="12.75">
      <c r="D64"/>
      <c r="E64"/>
      <c r="F64"/>
      <c r="H64"/>
      <c r="I64"/>
      <c r="J64"/>
    </row>
    <row r="65" spans="4:10" ht="12.75">
      <c r="D65"/>
      <c r="E65"/>
      <c r="F65"/>
      <c r="H65"/>
      <c r="I65"/>
      <c r="J65"/>
    </row>
    <row r="66" spans="4:10" ht="12.75">
      <c r="D66"/>
      <c r="E66"/>
      <c r="F66"/>
      <c r="H66"/>
      <c r="I66"/>
      <c r="J66"/>
    </row>
    <row r="67" spans="4:10" ht="12.75">
      <c r="D67"/>
      <c r="E67"/>
      <c r="F67"/>
      <c r="H67"/>
      <c r="I67"/>
      <c r="J67"/>
    </row>
    <row r="68" spans="4:10" ht="12.75">
      <c r="D68"/>
      <c r="E68"/>
      <c r="F68"/>
      <c r="H68"/>
      <c r="I68"/>
      <c r="J68"/>
    </row>
    <row r="69" spans="4:10" ht="12.75">
      <c r="D69"/>
      <c r="E69"/>
      <c r="F69"/>
      <c r="H69"/>
      <c r="I69"/>
      <c r="J69"/>
    </row>
    <row r="70" spans="4:10" ht="12.75">
      <c r="D70"/>
      <c r="E70"/>
      <c r="F70"/>
      <c r="H70"/>
      <c r="I70"/>
      <c r="J70"/>
    </row>
    <row r="71" spans="4:10" ht="12.75">
      <c r="D71"/>
      <c r="E71"/>
      <c r="F71"/>
      <c r="H71"/>
      <c r="I71"/>
      <c r="J71"/>
    </row>
    <row r="72" spans="4:10" ht="12.75">
      <c r="D72"/>
      <c r="E72"/>
      <c r="F72"/>
      <c r="H72"/>
      <c r="I72"/>
      <c r="J72"/>
    </row>
    <row r="73" spans="4:10" ht="12.75">
      <c r="D73"/>
      <c r="E73"/>
      <c r="F73"/>
      <c r="H73"/>
      <c r="I73"/>
      <c r="J73"/>
    </row>
    <row r="74" spans="4:10" ht="12.75">
      <c r="D74"/>
      <c r="E74"/>
      <c r="F74"/>
      <c r="H74"/>
      <c r="I74"/>
      <c r="J74"/>
    </row>
    <row r="75" spans="4:10" ht="12.75">
      <c r="D75"/>
      <c r="E75"/>
      <c r="F75"/>
      <c r="H75"/>
      <c r="I75"/>
      <c r="J75"/>
    </row>
    <row r="76" spans="4:10" ht="12.75">
      <c r="D76"/>
      <c r="E76"/>
      <c r="F76"/>
      <c r="H76"/>
      <c r="I76"/>
      <c r="J76"/>
    </row>
    <row r="77" spans="4:10" ht="12.75">
      <c r="D77"/>
      <c r="E77"/>
      <c r="F77"/>
      <c r="H77"/>
      <c r="I77"/>
      <c r="J77"/>
    </row>
    <row r="78" spans="4:10" ht="12.75">
      <c r="D78"/>
      <c r="E78"/>
      <c r="F78"/>
      <c r="H78"/>
      <c r="I78"/>
      <c r="J78"/>
    </row>
    <row r="79" spans="4:10" ht="12.75">
      <c r="D79"/>
      <c r="E79"/>
      <c r="F79"/>
      <c r="H79"/>
      <c r="I79"/>
      <c r="J79"/>
    </row>
    <row r="80" spans="4:10" ht="12.75">
      <c r="D80"/>
      <c r="E80"/>
      <c r="F80"/>
      <c r="H80"/>
      <c r="I80"/>
      <c r="J80"/>
    </row>
    <row r="81" spans="4:10" ht="30" customHeight="1">
      <c r="D81"/>
      <c r="E81"/>
      <c r="F81"/>
      <c r="H81"/>
      <c r="I81"/>
      <c r="J81"/>
    </row>
    <row r="82" spans="4:10" ht="12.75">
      <c r="D82"/>
      <c r="E82"/>
      <c r="F82"/>
      <c r="H82"/>
      <c r="I82"/>
      <c r="J82"/>
    </row>
    <row r="83" spans="4:10" ht="12.75" customHeight="1">
      <c r="D83"/>
      <c r="E83"/>
      <c r="F83"/>
      <c r="H83"/>
      <c r="I83"/>
      <c r="J83"/>
    </row>
    <row r="84" spans="4:10" ht="18.75" customHeight="1">
      <c r="D84"/>
      <c r="E84"/>
      <c r="F84"/>
      <c r="H84"/>
      <c r="I84"/>
      <c r="J84"/>
    </row>
    <row r="85" spans="4:10" ht="12" customHeight="1">
      <c r="D85"/>
      <c r="E85"/>
      <c r="F85"/>
      <c r="H85"/>
      <c r="I85"/>
      <c r="J85"/>
    </row>
    <row r="86" spans="4:10" ht="12" customHeight="1">
      <c r="D86"/>
      <c r="E86"/>
      <c r="F86"/>
      <c r="H86"/>
      <c r="I86"/>
      <c r="J86"/>
    </row>
    <row r="87" spans="4:10" ht="12" customHeight="1">
      <c r="D87"/>
      <c r="E87"/>
      <c r="F87"/>
      <c r="H87"/>
      <c r="I87"/>
      <c r="J87"/>
    </row>
    <row r="88" spans="4:10" ht="12" customHeight="1">
      <c r="D88"/>
      <c r="E88"/>
      <c r="F88"/>
      <c r="H88"/>
      <c r="I88"/>
      <c r="J88"/>
    </row>
    <row r="89" spans="4:10" ht="12" customHeight="1">
      <c r="D89"/>
      <c r="E89"/>
      <c r="F89"/>
      <c r="H89"/>
      <c r="I89"/>
      <c r="J89"/>
    </row>
    <row r="90" spans="4:10" ht="12" customHeight="1">
      <c r="D90"/>
      <c r="E90"/>
      <c r="F90"/>
      <c r="H90"/>
      <c r="I90"/>
      <c r="J90"/>
    </row>
    <row r="91" spans="4:10" ht="12" customHeight="1">
      <c r="D91"/>
      <c r="E91"/>
      <c r="F91"/>
      <c r="H91"/>
      <c r="I91"/>
      <c r="J91"/>
    </row>
    <row r="92" spans="4:10" ht="12.75">
      <c r="D92"/>
      <c r="E92"/>
      <c r="F92"/>
      <c r="H92"/>
      <c r="I92"/>
      <c r="J92"/>
    </row>
    <row r="93" spans="4:10" ht="12" customHeight="1">
      <c r="D93"/>
      <c r="E93"/>
      <c r="F93"/>
      <c r="H93"/>
      <c r="I93"/>
      <c r="J93"/>
    </row>
    <row r="94" spans="4:10" ht="18" customHeight="1">
      <c r="D94"/>
      <c r="E94"/>
      <c r="F94"/>
      <c r="H94"/>
      <c r="I94"/>
      <c r="J94"/>
    </row>
    <row r="95" spans="4:10" ht="12.75">
      <c r="D95"/>
      <c r="E95"/>
      <c r="F95"/>
      <c r="H95"/>
      <c r="I95"/>
      <c r="J95"/>
    </row>
    <row r="96" spans="4:10" ht="12.75">
      <c r="D96"/>
      <c r="E96"/>
      <c r="F96"/>
      <c r="H96"/>
      <c r="I96"/>
      <c r="J96"/>
    </row>
    <row r="97" spans="4:10" ht="12.75">
      <c r="D97"/>
      <c r="E97"/>
      <c r="F97"/>
      <c r="H97"/>
      <c r="I97"/>
      <c r="J97"/>
    </row>
    <row r="98" spans="4:10" ht="12.75">
      <c r="D98"/>
      <c r="E98"/>
      <c r="F98"/>
      <c r="H98"/>
      <c r="I98"/>
      <c r="J98"/>
    </row>
    <row r="99" spans="4:10" ht="12.75">
      <c r="D99"/>
      <c r="E99"/>
      <c r="F99"/>
      <c r="H99"/>
      <c r="I99"/>
      <c r="J99"/>
    </row>
    <row r="100" spans="4:10" ht="12.75">
      <c r="D100"/>
      <c r="E100"/>
      <c r="F100"/>
      <c r="H100"/>
      <c r="I100"/>
      <c r="J100"/>
    </row>
    <row r="101" spans="4:10" ht="12.75">
      <c r="D101"/>
      <c r="E101"/>
      <c r="F101"/>
      <c r="H101"/>
      <c r="I101"/>
      <c r="J101"/>
    </row>
    <row r="102" spans="4:10" ht="12.75">
      <c r="D102"/>
      <c r="E102"/>
      <c r="F102"/>
      <c r="H102"/>
      <c r="I102"/>
      <c r="J102"/>
    </row>
    <row r="103" spans="4:10" ht="12.75">
      <c r="D103"/>
      <c r="E103"/>
      <c r="F103"/>
      <c r="H103"/>
      <c r="I103"/>
      <c r="J103"/>
    </row>
    <row r="104" spans="4:10" ht="12.75">
      <c r="D104"/>
      <c r="E104"/>
      <c r="F104"/>
      <c r="H104"/>
      <c r="I104"/>
      <c r="J104"/>
    </row>
    <row r="105" spans="4:10" ht="12.75">
      <c r="D105"/>
      <c r="E105"/>
      <c r="F105"/>
      <c r="H105"/>
      <c r="I105"/>
      <c r="J105"/>
    </row>
    <row r="106" spans="4:10" ht="12.75">
      <c r="D106"/>
      <c r="E106"/>
      <c r="F106"/>
      <c r="H106"/>
      <c r="I106"/>
      <c r="J106"/>
    </row>
    <row r="107" spans="4:10" ht="12.75">
      <c r="D107"/>
      <c r="E107"/>
      <c r="F107"/>
      <c r="H107"/>
      <c r="I107"/>
      <c r="J107"/>
    </row>
    <row r="108" spans="4:10" ht="12.75">
      <c r="D108"/>
      <c r="E108"/>
      <c r="F108"/>
      <c r="H108"/>
      <c r="I108"/>
      <c r="J108"/>
    </row>
    <row r="109" spans="4:10" ht="12.75">
      <c r="D109"/>
      <c r="E109"/>
      <c r="F109"/>
      <c r="H109"/>
      <c r="I109"/>
      <c r="J109"/>
    </row>
    <row r="110" spans="4:10" ht="12.75">
      <c r="D110"/>
      <c r="E110"/>
      <c r="F110"/>
      <c r="H110"/>
      <c r="I110"/>
      <c r="J110"/>
    </row>
    <row r="111" spans="4:10" ht="12.75">
      <c r="D111"/>
      <c r="E111"/>
      <c r="F111"/>
      <c r="H111"/>
      <c r="I111"/>
      <c r="J111"/>
    </row>
    <row r="112" spans="4:10" ht="12.75">
      <c r="D112"/>
      <c r="E112"/>
      <c r="F112"/>
      <c r="H112"/>
      <c r="I112"/>
      <c r="J112"/>
    </row>
    <row r="113" spans="4:10" ht="12.75">
      <c r="D113"/>
      <c r="E113"/>
      <c r="F113"/>
      <c r="H113"/>
      <c r="I113"/>
      <c r="J113"/>
    </row>
    <row r="114" spans="4:10" ht="12.75">
      <c r="D114"/>
      <c r="E114"/>
      <c r="F114"/>
      <c r="H114"/>
      <c r="I114"/>
      <c r="J114"/>
    </row>
    <row r="115" spans="4:10" ht="12.75">
      <c r="D115"/>
      <c r="E115"/>
      <c r="F115"/>
      <c r="H115"/>
      <c r="I115"/>
      <c r="J115"/>
    </row>
    <row r="116" spans="4:10" ht="12.75">
      <c r="D116"/>
      <c r="E116"/>
      <c r="F116"/>
      <c r="H116"/>
      <c r="I116"/>
      <c r="J116"/>
    </row>
    <row r="117" spans="4:10" ht="12.75">
      <c r="D117"/>
      <c r="E117"/>
      <c r="F117"/>
      <c r="H117"/>
      <c r="I117"/>
      <c r="J117"/>
    </row>
    <row r="118" spans="4:10" ht="12.75">
      <c r="D118"/>
      <c r="E118"/>
      <c r="F118"/>
      <c r="H118"/>
      <c r="I118"/>
      <c r="J118"/>
    </row>
    <row r="119" spans="4:10" ht="12.75">
      <c r="D119"/>
      <c r="E119"/>
      <c r="F119"/>
      <c r="H119"/>
      <c r="I119"/>
      <c r="J119"/>
    </row>
    <row r="120" spans="4:10" ht="12.75">
      <c r="D120"/>
      <c r="E120"/>
      <c r="F120"/>
      <c r="H120"/>
      <c r="I120"/>
      <c r="J120"/>
    </row>
    <row r="121" spans="4:10" ht="12.75">
      <c r="D121"/>
      <c r="E121"/>
      <c r="F121"/>
      <c r="H121"/>
      <c r="I121"/>
      <c r="J121"/>
    </row>
    <row r="122" spans="4:10" ht="12.75">
      <c r="D122"/>
      <c r="E122"/>
      <c r="F122"/>
      <c r="H122"/>
      <c r="I122"/>
      <c r="J122"/>
    </row>
    <row r="123" spans="4:10" ht="12.75">
      <c r="D123"/>
      <c r="E123"/>
      <c r="F123"/>
      <c r="H123"/>
      <c r="I123"/>
      <c r="J123"/>
    </row>
    <row r="124" spans="4:10" ht="12.75">
      <c r="D124"/>
      <c r="E124"/>
      <c r="F124"/>
      <c r="H124"/>
      <c r="I124"/>
      <c r="J124"/>
    </row>
    <row r="125" spans="4:10" ht="12.75">
      <c r="D125"/>
      <c r="E125"/>
      <c r="F125"/>
      <c r="H125"/>
      <c r="I125"/>
      <c r="J125"/>
    </row>
    <row r="126" spans="4:10" ht="12.75">
      <c r="D126"/>
      <c r="E126"/>
      <c r="F126"/>
      <c r="H126"/>
      <c r="I126"/>
      <c r="J126"/>
    </row>
    <row r="127" spans="4:10" ht="12.75">
      <c r="D127"/>
      <c r="E127"/>
      <c r="F127"/>
      <c r="H127"/>
      <c r="I127"/>
      <c r="J127"/>
    </row>
    <row r="128" spans="4:10" ht="13.5" customHeight="1">
      <c r="D128"/>
      <c r="E128"/>
      <c r="F128"/>
      <c r="H128"/>
      <c r="I128"/>
      <c r="J128"/>
    </row>
    <row r="129" spans="4:10" ht="12.75">
      <c r="D129"/>
      <c r="E129"/>
      <c r="F129"/>
      <c r="H129"/>
      <c r="I129"/>
      <c r="J129"/>
    </row>
    <row r="130" spans="4:10" ht="12.75">
      <c r="D130"/>
      <c r="E130"/>
      <c r="F130"/>
      <c r="H130"/>
      <c r="I130"/>
      <c r="J130"/>
    </row>
    <row r="131" spans="4:10" ht="12.75">
      <c r="D131"/>
      <c r="E131"/>
      <c r="F131"/>
      <c r="H131"/>
      <c r="I131"/>
      <c r="J131"/>
    </row>
    <row r="132" spans="4:10" ht="12.75">
      <c r="D132"/>
      <c r="E132"/>
      <c r="F132"/>
      <c r="H132"/>
      <c r="I132"/>
      <c r="J132"/>
    </row>
    <row r="133" spans="4:10" ht="12.75">
      <c r="D133"/>
      <c r="E133"/>
      <c r="F133"/>
      <c r="H133"/>
      <c r="I133"/>
      <c r="J133"/>
    </row>
    <row r="134" spans="4:10" ht="12.75">
      <c r="D134"/>
      <c r="E134"/>
      <c r="F134"/>
      <c r="H134"/>
      <c r="I134"/>
      <c r="J134"/>
    </row>
    <row r="135" spans="4:10" ht="12.75">
      <c r="D135"/>
      <c r="E135"/>
      <c r="F135"/>
      <c r="H135"/>
      <c r="I135"/>
      <c r="J135"/>
    </row>
    <row r="136" spans="4:10" ht="12.75">
      <c r="D136"/>
      <c r="E136"/>
      <c r="F136"/>
      <c r="H136"/>
      <c r="I136"/>
      <c r="J136"/>
    </row>
    <row r="137" spans="4:10" ht="12.75">
      <c r="D137"/>
      <c r="E137"/>
      <c r="F137"/>
      <c r="H137"/>
      <c r="I137"/>
      <c r="J137"/>
    </row>
    <row r="138" spans="4:10" ht="12.75">
      <c r="D138"/>
      <c r="E138"/>
      <c r="F138"/>
      <c r="H138"/>
      <c r="I138"/>
      <c r="J138"/>
    </row>
    <row r="139" spans="4:10" ht="12.75">
      <c r="D139"/>
      <c r="E139"/>
      <c r="F139"/>
      <c r="H139"/>
      <c r="I139"/>
      <c r="J139"/>
    </row>
    <row r="140" spans="4:10" ht="12.75">
      <c r="D140"/>
      <c r="E140"/>
      <c r="F140"/>
      <c r="H140"/>
      <c r="I140"/>
      <c r="J140"/>
    </row>
    <row r="141" spans="4:10" ht="12.75">
      <c r="D141"/>
      <c r="E141"/>
      <c r="F141"/>
      <c r="H141"/>
      <c r="I141"/>
      <c r="J141"/>
    </row>
    <row r="142" spans="4:10" ht="12.75">
      <c r="D142"/>
      <c r="E142"/>
      <c r="F142"/>
      <c r="H142"/>
      <c r="I142"/>
      <c r="J142"/>
    </row>
    <row r="143" spans="4:10" ht="12.75">
      <c r="D143"/>
      <c r="E143"/>
      <c r="F143"/>
      <c r="H143"/>
      <c r="I143"/>
      <c r="J143"/>
    </row>
    <row r="144" spans="4:10" ht="12.75">
      <c r="D144"/>
      <c r="E144"/>
      <c r="F144"/>
      <c r="H144"/>
      <c r="I144"/>
      <c r="J144"/>
    </row>
    <row r="145" spans="4:10" ht="12.75">
      <c r="D145"/>
      <c r="E145"/>
      <c r="F145"/>
      <c r="H145"/>
      <c r="I145"/>
      <c r="J145"/>
    </row>
    <row r="146" spans="4:10" ht="12.75">
      <c r="D146"/>
      <c r="E146"/>
      <c r="F146"/>
      <c r="H146"/>
      <c r="I146"/>
      <c r="J146"/>
    </row>
    <row r="147" spans="4:10" ht="12.75">
      <c r="D147"/>
      <c r="E147"/>
      <c r="F147"/>
      <c r="H147"/>
      <c r="I147"/>
      <c r="J147"/>
    </row>
    <row r="148" spans="4:10" ht="12.75">
      <c r="D148"/>
      <c r="E148"/>
      <c r="F148"/>
      <c r="H148"/>
      <c r="I148"/>
      <c r="J148"/>
    </row>
    <row r="149" spans="4:10" ht="12.75">
      <c r="D149"/>
      <c r="E149"/>
      <c r="F149"/>
      <c r="H149"/>
      <c r="I149"/>
      <c r="J149"/>
    </row>
    <row r="150" spans="4:10" ht="12.75">
      <c r="D150"/>
      <c r="E150"/>
      <c r="F150"/>
      <c r="H150"/>
      <c r="I150"/>
      <c r="J150"/>
    </row>
    <row r="151" spans="4:10" ht="12.75">
      <c r="D151"/>
      <c r="E151"/>
      <c r="F151"/>
      <c r="H151"/>
      <c r="I151"/>
      <c r="J151"/>
    </row>
    <row r="152" spans="4:10" ht="12.75">
      <c r="D152"/>
      <c r="E152"/>
      <c r="F152"/>
      <c r="H152"/>
      <c r="I152"/>
      <c r="J152"/>
    </row>
    <row r="153" spans="4:10" ht="12.75">
      <c r="D153"/>
      <c r="E153"/>
      <c r="F153"/>
      <c r="H153"/>
      <c r="I153"/>
      <c r="J153"/>
    </row>
    <row r="154" spans="4:10" ht="12.75">
      <c r="D154"/>
      <c r="E154"/>
      <c r="F154"/>
      <c r="H154"/>
      <c r="I154"/>
      <c r="J154"/>
    </row>
    <row r="155" spans="4:10" ht="12.75">
      <c r="D155"/>
      <c r="E155"/>
      <c r="F155"/>
      <c r="H155"/>
      <c r="I155"/>
      <c r="J155"/>
    </row>
    <row r="156" spans="4:10" ht="12.75">
      <c r="D156"/>
      <c r="E156"/>
      <c r="F156"/>
      <c r="H156"/>
      <c r="I156"/>
      <c r="J156"/>
    </row>
    <row r="157" spans="4:10" ht="12.75">
      <c r="D157"/>
      <c r="E157"/>
      <c r="F157"/>
      <c r="H157"/>
      <c r="I157"/>
      <c r="J157"/>
    </row>
    <row r="158" spans="4:10" ht="12.75">
      <c r="D158"/>
      <c r="E158"/>
      <c r="F158"/>
      <c r="H158"/>
      <c r="I158"/>
      <c r="J158"/>
    </row>
    <row r="159" spans="4:10" ht="12.75">
      <c r="D159"/>
      <c r="E159"/>
      <c r="F159"/>
      <c r="H159"/>
      <c r="I159"/>
      <c r="J159"/>
    </row>
    <row r="160" spans="4:10" ht="12.75">
      <c r="D160"/>
      <c r="E160"/>
      <c r="F160"/>
      <c r="H160"/>
      <c r="I160"/>
      <c r="J160"/>
    </row>
    <row r="161" spans="4:10" ht="12.75">
      <c r="D161"/>
      <c r="E161"/>
      <c r="F161"/>
      <c r="H161"/>
      <c r="I161"/>
      <c r="J161"/>
    </row>
    <row r="162" spans="4:10" ht="12.75">
      <c r="D162"/>
      <c r="E162"/>
      <c r="F162"/>
      <c r="H162"/>
      <c r="I162"/>
      <c r="J162"/>
    </row>
    <row r="163" spans="4:10" ht="12.75">
      <c r="D163"/>
      <c r="E163"/>
      <c r="F163"/>
      <c r="H163"/>
      <c r="I163"/>
      <c r="J163"/>
    </row>
    <row r="164" spans="4:10" ht="12.75">
      <c r="D164"/>
      <c r="E164"/>
      <c r="F164"/>
      <c r="H164"/>
      <c r="I164"/>
      <c r="J164"/>
    </row>
    <row r="165" spans="4:10" ht="12.75">
      <c r="D165"/>
      <c r="E165"/>
      <c r="F165"/>
      <c r="H165"/>
      <c r="I165"/>
      <c r="J165"/>
    </row>
    <row r="166" spans="4:10" ht="12.75">
      <c r="D166"/>
      <c r="E166"/>
      <c r="F166"/>
      <c r="H166"/>
      <c r="I166"/>
      <c r="J166"/>
    </row>
    <row r="167" spans="4:10" ht="12.75">
      <c r="D167"/>
      <c r="E167"/>
      <c r="F167"/>
      <c r="H167"/>
      <c r="I167"/>
      <c r="J167"/>
    </row>
    <row r="168" spans="4:10" ht="12.75">
      <c r="D168"/>
      <c r="E168"/>
      <c r="F168"/>
      <c r="H168"/>
      <c r="I168"/>
      <c r="J168"/>
    </row>
    <row r="169" spans="4:10" ht="12.75">
      <c r="D169"/>
      <c r="E169"/>
      <c r="F169"/>
      <c r="H169"/>
      <c r="I169"/>
      <c r="J169"/>
    </row>
    <row r="170" spans="4:10" ht="12.75">
      <c r="D170"/>
      <c r="E170"/>
      <c r="F170"/>
      <c r="H170"/>
      <c r="I170"/>
      <c r="J170"/>
    </row>
    <row r="171" spans="4:10" ht="12.75">
      <c r="D171"/>
      <c r="E171"/>
      <c r="F171"/>
      <c r="H171"/>
      <c r="I171"/>
      <c r="J171"/>
    </row>
    <row r="172" spans="4:10" ht="12.75">
      <c r="D172"/>
      <c r="E172"/>
      <c r="F172"/>
      <c r="H172"/>
      <c r="I172"/>
      <c r="J172"/>
    </row>
    <row r="173" spans="4:10" ht="12.75">
      <c r="D173"/>
      <c r="E173"/>
      <c r="F173"/>
      <c r="H173"/>
      <c r="I173"/>
      <c r="J173"/>
    </row>
    <row r="174" spans="4:10" ht="12.75">
      <c r="D174"/>
      <c r="E174"/>
      <c r="F174"/>
      <c r="H174"/>
      <c r="I174"/>
      <c r="J174"/>
    </row>
    <row r="175" spans="4:10" ht="12.75">
      <c r="D175"/>
      <c r="E175"/>
      <c r="F175"/>
      <c r="H175"/>
      <c r="I175"/>
      <c r="J175"/>
    </row>
    <row r="176" spans="4:10" ht="12.75">
      <c r="D176"/>
      <c r="E176"/>
      <c r="F176"/>
      <c r="H176"/>
      <c r="I176"/>
      <c r="J176"/>
    </row>
    <row r="177" spans="4:10" ht="12.75">
      <c r="D177"/>
      <c r="E177"/>
      <c r="F177"/>
      <c r="H177"/>
      <c r="I177"/>
      <c r="J177"/>
    </row>
    <row r="178" spans="4:10" ht="12.75">
      <c r="D178"/>
      <c r="E178"/>
      <c r="F178"/>
      <c r="H178"/>
      <c r="I178"/>
      <c r="J178"/>
    </row>
    <row r="179" spans="4:10" ht="12.75">
      <c r="D179"/>
      <c r="E179"/>
      <c r="F179"/>
      <c r="H179"/>
      <c r="I179"/>
      <c r="J179"/>
    </row>
    <row r="180" spans="4:10" ht="12.75">
      <c r="D180"/>
      <c r="E180"/>
      <c r="F180"/>
      <c r="H180"/>
      <c r="I180"/>
      <c r="J180"/>
    </row>
    <row r="181" spans="4:10" ht="12.75">
      <c r="D181"/>
      <c r="E181"/>
      <c r="F181"/>
      <c r="H181"/>
      <c r="I181"/>
      <c r="J181"/>
    </row>
    <row r="182" spans="4:10" ht="12.75">
      <c r="D182"/>
      <c r="E182"/>
      <c r="F182"/>
      <c r="H182"/>
      <c r="I182"/>
      <c r="J182"/>
    </row>
    <row r="183" spans="4:10" ht="12.75">
      <c r="D183"/>
      <c r="E183"/>
      <c r="F183"/>
      <c r="H183"/>
      <c r="I183"/>
      <c r="J183"/>
    </row>
    <row r="184" spans="4:10" ht="12.75">
      <c r="D184"/>
      <c r="E184"/>
      <c r="F184"/>
      <c r="H184"/>
      <c r="I184"/>
      <c r="J184"/>
    </row>
    <row r="185" spans="4:10" ht="12.75">
      <c r="D185"/>
      <c r="E185"/>
      <c r="F185"/>
      <c r="H185"/>
      <c r="I185"/>
      <c r="J185"/>
    </row>
    <row r="186" spans="4:10" ht="12.75">
      <c r="D186"/>
      <c r="E186"/>
      <c r="F186"/>
      <c r="H186"/>
      <c r="I186"/>
      <c r="J186"/>
    </row>
    <row r="187" spans="4:10" ht="12.75">
      <c r="D187"/>
      <c r="E187"/>
      <c r="F187"/>
      <c r="H187"/>
      <c r="I187"/>
      <c r="J187"/>
    </row>
    <row r="188" spans="4:10" ht="12.75">
      <c r="D188"/>
      <c r="E188"/>
      <c r="F188"/>
      <c r="H188"/>
      <c r="I188"/>
      <c r="J188"/>
    </row>
    <row r="189" spans="4:10" ht="12.75">
      <c r="D189"/>
      <c r="E189"/>
      <c r="F189"/>
      <c r="H189"/>
      <c r="I189"/>
      <c r="J189"/>
    </row>
    <row r="190" spans="4:10" ht="12.75">
      <c r="D190"/>
      <c r="E190"/>
      <c r="F190"/>
      <c r="H190"/>
      <c r="I190"/>
      <c r="J190"/>
    </row>
    <row r="191" spans="4:10" ht="12.75">
      <c r="D191"/>
      <c r="E191"/>
      <c r="F191"/>
      <c r="H191"/>
      <c r="I191"/>
      <c r="J191"/>
    </row>
    <row r="192" spans="4:10" ht="12.75">
      <c r="D192"/>
      <c r="E192"/>
      <c r="F192"/>
      <c r="H192"/>
      <c r="I192"/>
      <c r="J192"/>
    </row>
    <row r="193" spans="4:10" ht="12.75">
      <c r="D193"/>
      <c r="E193"/>
      <c r="F193"/>
      <c r="H193"/>
      <c r="I193"/>
      <c r="J193"/>
    </row>
    <row r="194" spans="4:10" ht="12.75">
      <c r="D194"/>
      <c r="E194"/>
      <c r="F194"/>
      <c r="H194"/>
      <c r="I194"/>
      <c r="J194"/>
    </row>
    <row r="195" spans="4:10" ht="12.75">
      <c r="D195"/>
      <c r="E195"/>
      <c r="F195"/>
      <c r="H195"/>
      <c r="I195"/>
      <c r="J195"/>
    </row>
    <row r="196" spans="4:10" ht="12.75">
      <c r="D196"/>
      <c r="E196"/>
      <c r="F196"/>
      <c r="H196"/>
      <c r="I196"/>
      <c r="J196"/>
    </row>
    <row r="197" spans="4:10" ht="12.75">
      <c r="D197"/>
      <c r="E197"/>
      <c r="F197"/>
      <c r="H197"/>
      <c r="I197"/>
      <c r="J197"/>
    </row>
    <row r="198" spans="4:10" ht="12.75">
      <c r="D198"/>
      <c r="E198"/>
      <c r="F198"/>
      <c r="H198"/>
      <c r="I198"/>
      <c r="J198"/>
    </row>
    <row r="199" spans="4:10" ht="12.75">
      <c r="D199"/>
      <c r="E199"/>
      <c r="F199"/>
      <c r="H199"/>
      <c r="I199"/>
      <c r="J199"/>
    </row>
    <row r="200" spans="4:10" ht="12.75">
      <c r="D200"/>
      <c r="E200"/>
      <c r="F200"/>
      <c r="H200"/>
      <c r="I200"/>
      <c r="J200"/>
    </row>
    <row r="201" spans="4:10" ht="12.75">
      <c r="D201"/>
      <c r="E201"/>
      <c r="F201"/>
      <c r="H201"/>
      <c r="I201"/>
      <c r="J201"/>
    </row>
    <row r="202" spans="4:10" ht="12.75">
      <c r="D202"/>
      <c r="E202"/>
      <c r="F202"/>
      <c r="H202"/>
      <c r="I202"/>
      <c r="J202"/>
    </row>
    <row r="203" spans="4:10" ht="12.75">
      <c r="D203"/>
      <c r="E203"/>
      <c r="F203"/>
      <c r="H203"/>
      <c r="I203"/>
      <c r="J203"/>
    </row>
    <row r="204" spans="4:10" ht="12.75">
      <c r="D204"/>
      <c r="E204"/>
      <c r="F204"/>
      <c r="H204"/>
      <c r="I204"/>
      <c r="J204"/>
    </row>
    <row r="205" spans="4:10" ht="12.75">
      <c r="D205"/>
      <c r="E205"/>
      <c r="F205"/>
      <c r="H205"/>
      <c r="I205"/>
      <c r="J205"/>
    </row>
    <row r="206" spans="4:10" ht="12.75">
      <c r="D206"/>
      <c r="E206"/>
      <c r="F206"/>
      <c r="H206"/>
      <c r="I206"/>
      <c r="J206"/>
    </row>
    <row r="207" spans="4:10" ht="12.75">
      <c r="D207"/>
      <c r="E207"/>
      <c r="F207"/>
      <c r="H207"/>
      <c r="I207"/>
      <c r="J207"/>
    </row>
    <row r="208" spans="4:10" ht="12.75">
      <c r="D208"/>
      <c r="E208"/>
      <c r="F208"/>
      <c r="H208"/>
      <c r="I208"/>
      <c r="J208"/>
    </row>
    <row r="209" spans="4:10" ht="12.75">
      <c r="D209"/>
      <c r="E209"/>
      <c r="F209"/>
      <c r="H209"/>
      <c r="I209"/>
      <c r="J209"/>
    </row>
    <row r="210" spans="4:10" ht="12.75">
      <c r="D210"/>
      <c r="E210"/>
      <c r="F210"/>
      <c r="H210"/>
      <c r="I210"/>
      <c r="J210"/>
    </row>
    <row r="211" spans="4:10" ht="12.75">
      <c r="D211"/>
      <c r="E211"/>
      <c r="F211"/>
      <c r="H211"/>
      <c r="I211"/>
      <c r="J211"/>
    </row>
    <row r="212" spans="4:10" ht="12.75">
      <c r="D212"/>
      <c r="E212"/>
      <c r="F212"/>
      <c r="H212"/>
      <c r="I212"/>
      <c r="J212"/>
    </row>
    <row r="213" spans="4:10" ht="12.75">
      <c r="D213"/>
      <c r="E213"/>
      <c r="F213"/>
      <c r="H213"/>
      <c r="I213"/>
      <c r="J213"/>
    </row>
    <row r="214" spans="4:10" ht="12.75">
      <c r="D214"/>
      <c r="E214"/>
      <c r="F214"/>
      <c r="H214"/>
      <c r="I214"/>
      <c r="J214"/>
    </row>
    <row r="215" spans="4:10" ht="12.75">
      <c r="D215"/>
      <c r="E215"/>
      <c r="F215"/>
      <c r="H215"/>
      <c r="I215"/>
      <c r="J215"/>
    </row>
    <row r="216" spans="4:10" ht="12.75">
      <c r="D216"/>
      <c r="E216"/>
      <c r="F216"/>
      <c r="H216"/>
      <c r="I216"/>
      <c r="J216"/>
    </row>
    <row r="217" spans="4:10" ht="12.75">
      <c r="D217"/>
      <c r="E217"/>
      <c r="F217"/>
      <c r="H217"/>
      <c r="I217"/>
      <c r="J217"/>
    </row>
    <row r="218" spans="4:10" ht="12.75">
      <c r="D218"/>
      <c r="E218"/>
      <c r="F218"/>
      <c r="H218"/>
      <c r="I218"/>
      <c r="J218"/>
    </row>
    <row r="219" spans="4:10" ht="12.75">
      <c r="D219"/>
      <c r="E219"/>
      <c r="F219"/>
      <c r="H219"/>
      <c r="I219"/>
      <c r="J219"/>
    </row>
    <row r="220" spans="4:10" ht="12.75">
      <c r="D220"/>
      <c r="E220"/>
      <c r="F220"/>
      <c r="H220"/>
      <c r="I220"/>
      <c r="J220"/>
    </row>
    <row r="221" spans="4:10" ht="12.75">
      <c r="D221"/>
      <c r="E221"/>
      <c r="F221"/>
      <c r="H221"/>
      <c r="I221"/>
      <c r="J221"/>
    </row>
    <row r="222" spans="4:10" ht="12.75">
      <c r="D222"/>
      <c r="E222"/>
      <c r="F222"/>
      <c r="H222"/>
      <c r="I222"/>
      <c r="J222"/>
    </row>
    <row r="223" spans="4:10" ht="12.75">
      <c r="D223"/>
      <c r="E223"/>
      <c r="F223"/>
      <c r="H223"/>
      <c r="I223"/>
      <c r="J223"/>
    </row>
    <row r="224" spans="4:10" ht="12.75">
      <c r="D224"/>
      <c r="E224"/>
      <c r="F224"/>
      <c r="H224"/>
      <c r="I224"/>
      <c r="J224"/>
    </row>
    <row r="225" spans="4:10" ht="12.75">
      <c r="D225"/>
      <c r="E225"/>
      <c r="F225"/>
      <c r="H225"/>
      <c r="I225"/>
      <c r="J225"/>
    </row>
    <row r="226" spans="4:10" ht="12.75">
      <c r="D226"/>
      <c r="E226"/>
      <c r="F226"/>
      <c r="H226"/>
      <c r="I226"/>
      <c r="J226"/>
    </row>
    <row r="227" spans="4:10" ht="12.75">
      <c r="D227"/>
      <c r="E227"/>
      <c r="F227"/>
      <c r="H227"/>
      <c r="I227"/>
      <c r="J227"/>
    </row>
    <row r="228" spans="4:10" ht="12.75">
      <c r="D228"/>
      <c r="E228"/>
      <c r="F228"/>
      <c r="H228"/>
      <c r="I228"/>
      <c r="J228"/>
    </row>
    <row r="229" spans="4:10" ht="12.75">
      <c r="D229"/>
      <c r="E229"/>
      <c r="F229"/>
      <c r="H229"/>
      <c r="I229"/>
      <c r="J229"/>
    </row>
    <row r="230" spans="4:10" ht="12.75">
      <c r="D230"/>
      <c r="E230"/>
      <c r="F230"/>
      <c r="H230"/>
      <c r="I230"/>
      <c r="J230"/>
    </row>
    <row r="231" spans="4:10" ht="12.75">
      <c r="D231"/>
      <c r="E231"/>
      <c r="F231"/>
      <c r="H231"/>
      <c r="I231"/>
      <c r="J231"/>
    </row>
    <row r="232" spans="4:10" ht="12.75">
      <c r="D232"/>
      <c r="E232"/>
      <c r="F232"/>
      <c r="H232"/>
      <c r="I232"/>
      <c r="J232"/>
    </row>
    <row r="233" spans="4:10" ht="12.75">
      <c r="D233"/>
      <c r="E233"/>
      <c r="F233"/>
      <c r="H233"/>
      <c r="I233"/>
      <c r="J233"/>
    </row>
    <row r="234" spans="4:10" ht="12.75">
      <c r="D234"/>
      <c r="E234"/>
      <c r="F234"/>
      <c r="H234"/>
      <c r="I234"/>
      <c r="J234"/>
    </row>
    <row r="235" spans="4:10" ht="12.75">
      <c r="D235"/>
      <c r="E235"/>
      <c r="F235"/>
      <c r="H235"/>
      <c r="I235"/>
      <c r="J235"/>
    </row>
    <row r="236" spans="4:10" ht="12.75">
      <c r="D236"/>
      <c r="E236"/>
      <c r="F236"/>
      <c r="H236"/>
      <c r="I236"/>
      <c r="J236"/>
    </row>
    <row r="237" spans="4:10" ht="12.75">
      <c r="D237"/>
      <c r="E237"/>
      <c r="F237"/>
      <c r="H237"/>
      <c r="I237"/>
      <c r="J237"/>
    </row>
    <row r="238" spans="4:10" ht="12.75">
      <c r="D238"/>
      <c r="E238"/>
      <c r="F238"/>
      <c r="H238"/>
      <c r="I238"/>
      <c r="J238"/>
    </row>
    <row r="239" spans="4:10" ht="12.75">
      <c r="D239"/>
      <c r="E239"/>
      <c r="F239"/>
      <c r="H239"/>
      <c r="I239"/>
      <c r="J239"/>
    </row>
    <row r="240" spans="4:10" ht="12.75">
      <c r="D240"/>
      <c r="E240"/>
      <c r="F240"/>
      <c r="H240"/>
      <c r="I240"/>
      <c r="J240"/>
    </row>
    <row r="241" spans="4:10" ht="12.75">
      <c r="D241"/>
      <c r="E241"/>
      <c r="F241"/>
      <c r="H241"/>
      <c r="I241"/>
      <c r="J241"/>
    </row>
    <row r="242" spans="4:10" ht="12.75">
      <c r="D242"/>
      <c r="E242"/>
      <c r="F242"/>
      <c r="H242"/>
      <c r="I242"/>
      <c r="J242"/>
    </row>
    <row r="243" spans="4:10" ht="12.75">
      <c r="D243"/>
      <c r="E243"/>
      <c r="F243"/>
      <c r="H243"/>
      <c r="I243"/>
      <c r="J243"/>
    </row>
    <row r="244" spans="4:10" ht="12.75">
      <c r="D244"/>
      <c r="E244"/>
      <c r="F244"/>
      <c r="H244"/>
      <c r="I244"/>
      <c r="J244"/>
    </row>
    <row r="245" spans="4:10" ht="12.75">
      <c r="D245"/>
      <c r="E245"/>
      <c r="F245"/>
      <c r="H245"/>
      <c r="I245"/>
      <c r="J245"/>
    </row>
    <row r="246" spans="4:10" ht="12.75">
      <c r="D246"/>
      <c r="E246"/>
      <c r="F246"/>
      <c r="H246"/>
      <c r="I246"/>
      <c r="J246"/>
    </row>
    <row r="247" spans="4:10" ht="12.75">
      <c r="D247"/>
      <c r="E247"/>
      <c r="F247"/>
      <c r="H247"/>
      <c r="I247"/>
      <c r="J247"/>
    </row>
    <row r="248" spans="4:10" ht="12.75">
      <c r="D248"/>
      <c r="E248"/>
      <c r="F248"/>
      <c r="H248"/>
      <c r="I248"/>
      <c r="J248"/>
    </row>
    <row r="249" spans="4:10" ht="12.75">
      <c r="D249"/>
      <c r="E249"/>
      <c r="F249"/>
      <c r="H249"/>
      <c r="I249"/>
      <c r="J249"/>
    </row>
    <row r="250" spans="4:10" ht="12.75">
      <c r="D250"/>
      <c r="E250"/>
      <c r="F250"/>
      <c r="H250"/>
      <c r="I250"/>
      <c r="J250"/>
    </row>
    <row r="251" spans="4:10" ht="12.75">
      <c r="D251"/>
      <c r="E251"/>
      <c r="F251"/>
      <c r="H251"/>
      <c r="I251"/>
      <c r="J251"/>
    </row>
    <row r="252" spans="4:10" ht="12.75">
      <c r="D252"/>
      <c r="E252"/>
      <c r="F252"/>
      <c r="H252"/>
      <c r="I252"/>
      <c r="J252"/>
    </row>
    <row r="253" spans="4:10" ht="12.75">
      <c r="D253"/>
      <c r="E253"/>
      <c r="F253"/>
      <c r="H253"/>
      <c r="I253"/>
      <c r="J253"/>
    </row>
    <row r="254" spans="4:10" ht="12.75">
      <c r="D254"/>
      <c r="E254"/>
      <c r="F254"/>
      <c r="H254"/>
      <c r="I254"/>
      <c r="J254"/>
    </row>
    <row r="255" spans="4:10" ht="12.75">
      <c r="D255"/>
      <c r="E255"/>
      <c r="F255"/>
      <c r="H255"/>
      <c r="I255"/>
      <c r="J255"/>
    </row>
    <row r="256" spans="4:10" ht="12.75">
      <c r="D256"/>
      <c r="E256"/>
      <c r="F256"/>
      <c r="H256"/>
      <c r="I256"/>
      <c r="J256"/>
    </row>
    <row r="257" spans="4:10" ht="12.75">
      <c r="D257"/>
      <c r="E257"/>
      <c r="F257"/>
      <c r="H257"/>
      <c r="I257"/>
      <c r="J257"/>
    </row>
    <row r="258" spans="4:10" ht="12.75">
      <c r="D258"/>
      <c r="E258"/>
      <c r="F258"/>
      <c r="H258"/>
      <c r="I258"/>
      <c r="J258"/>
    </row>
    <row r="259" spans="4:10" ht="12.75">
      <c r="D259"/>
      <c r="E259"/>
      <c r="F259"/>
      <c r="H259"/>
      <c r="I259"/>
      <c r="J259"/>
    </row>
    <row r="260" spans="4:10" ht="12.75">
      <c r="D260"/>
      <c r="E260"/>
      <c r="F260"/>
      <c r="H260"/>
      <c r="I260"/>
      <c r="J260"/>
    </row>
    <row r="261" spans="4:10" ht="12.75">
      <c r="D261"/>
      <c r="E261"/>
      <c r="F261"/>
      <c r="H261"/>
      <c r="I261"/>
      <c r="J261"/>
    </row>
    <row r="262" spans="4:10" ht="12.75">
      <c r="D262"/>
      <c r="E262"/>
      <c r="F262"/>
      <c r="H262"/>
      <c r="I262"/>
      <c r="J262"/>
    </row>
    <row r="263" spans="4:10" ht="12.75">
      <c r="D263"/>
      <c r="E263"/>
      <c r="F263"/>
      <c r="H263"/>
      <c r="I263"/>
      <c r="J263"/>
    </row>
    <row r="264" spans="4:10" ht="12.75">
      <c r="D264"/>
      <c r="E264"/>
      <c r="F264"/>
      <c r="H264"/>
      <c r="I264"/>
      <c r="J264"/>
    </row>
    <row r="265" spans="4:10" ht="12.75">
      <c r="D265"/>
      <c r="E265"/>
      <c r="F265"/>
      <c r="H265"/>
      <c r="I265"/>
      <c r="J265"/>
    </row>
    <row r="266" spans="4:10" ht="12.75">
      <c r="D266"/>
      <c r="E266"/>
      <c r="F266"/>
      <c r="H266"/>
      <c r="I266"/>
      <c r="J266"/>
    </row>
    <row r="267" spans="4:10" ht="12.75">
      <c r="D267"/>
      <c r="E267"/>
      <c r="F267"/>
      <c r="H267"/>
      <c r="I267"/>
      <c r="J267"/>
    </row>
    <row r="268" spans="4:10" ht="12.75">
      <c r="D268"/>
      <c r="E268"/>
      <c r="F268"/>
      <c r="H268"/>
      <c r="I268"/>
      <c r="J268"/>
    </row>
    <row r="269" spans="4:10" ht="12.75">
      <c r="D269"/>
      <c r="E269"/>
      <c r="F269"/>
      <c r="H269"/>
      <c r="I269"/>
      <c r="J269"/>
    </row>
    <row r="270" spans="4:10" ht="12.75">
      <c r="D270"/>
      <c r="E270"/>
      <c r="F270"/>
      <c r="H270"/>
      <c r="I270"/>
      <c r="J270"/>
    </row>
    <row r="271" spans="4:10" ht="12.75">
      <c r="D271"/>
      <c r="E271"/>
      <c r="F271"/>
      <c r="H271"/>
      <c r="I271"/>
      <c r="J271"/>
    </row>
    <row r="272" spans="4:10" ht="12.75">
      <c r="D272"/>
      <c r="E272"/>
      <c r="F272"/>
      <c r="H272"/>
      <c r="I272"/>
      <c r="J272"/>
    </row>
    <row r="273" spans="4:10" ht="12.75">
      <c r="D273"/>
      <c r="E273"/>
      <c r="F273"/>
      <c r="H273"/>
      <c r="I273"/>
      <c r="J273"/>
    </row>
    <row r="274" spans="4:10" ht="12.75">
      <c r="D274"/>
      <c r="E274"/>
      <c r="F274"/>
      <c r="H274"/>
      <c r="I274"/>
      <c r="J274"/>
    </row>
    <row r="275" spans="4:10" ht="12.75">
      <c r="D275"/>
      <c r="E275"/>
      <c r="F275"/>
      <c r="H275"/>
      <c r="I275"/>
      <c r="J275"/>
    </row>
    <row r="276" spans="4:10" ht="12.75">
      <c r="D276"/>
      <c r="E276"/>
      <c r="F276"/>
      <c r="H276"/>
      <c r="I276"/>
      <c r="J276"/>
    </row>
    <row r="277" spans="4:10" ht="12.75">
      <c r="D277"/>
      <c r="E277"/>
      <c r="F277"/>
      <c r="H277"/>
      <c r="I277"/>
      <c r="J277"/>
    </row>
    <row r="278" spans="4:10" ht="12.75">
      <c r="D278"/>
      <c r="E278"/>
      <c r="F278"/>
      <c r="H278"/>
      <c r="I278"/>
      <c r="J278"/>
    </row>
    <row r="279" spans="4:10" ht="12.75">
      <c r="D279"/>
      <c r="E279"/>
      <c r="F279"/>
      <c r="H279"/>
      <c r="I279"/>
      <c r="J279"/>
    </row>
    <row r="280" spans="4:10" ht="12.75">
      <c r="D280"/>
      <c r="E280"/>
      <c r="F280"/>
      <c r="H280"/>
      <c r="I280"/>
      <c r="J280"/>
    </row>
    <row r="281" spans="4:10" ht="12.75">
      <c r="D281"/>
      <c r="E281"/>
      <c r="F281"/>
      <c r="H281"/>
      <c r="I281"/>
      <c r="J281"/>
    </row>
    <row r="282" spans="4:10" ht="12.75">
      <c r="D282"/>
      <c r="E282"/>
      <c r="F282"/>
      <c r="H282"/>
      <c r="I282"/>
      <c r="J282"/>
    </row>
    <row r="283" spans="4:10" ht="12.75">
      <c r="D283"/>
      <c r="E283"/>
      <c r="F283"/>
      <c r="H283"/>
      <c r="I283"/>
      <c r="J283"/>
    </row>
    <row r="284" spans="4:10" ht="12.75">
      <c r="D284"/>
      <c r="E284"/>
      <c r="F284"/>
      <c r="H284"/>
      <c r="I284"/>
      <c r="J284"/>
    </row>
    <row r="285" spans="4:10" ht="12.75">
      <c r="D285"/>
      <c r="E285"/>
      <c r="F285"/>
      <c r="H285"/>
      <c r="I285"/>
      <c r="J285"/>
    </row>
    <row r="286" spans="4:10" ht="12.75">
      <c r="D286"/>
      <c r="E286"/>
      <c r="F286"/>
      <c r="H286"/>
      <c r="I286"/>
      <c r="J286"/>
    </row>
    <row r="287" spans="4:10" ht="12.75">
      <c r="D287"/>
      <c r="E287"/>
      <c r="F287"/>
      <c r="H287"/>
      <c r="I287"/>
      <c r="J287"/>
    </row>
    <row r="288" spans="4:10" ht="12.75">
      <c r="D288"/>
      <c r="E288"/>
      <c r="F288"/>
      <c r="H288"/>
      <c r="I288"/>
      <c r="J288"/>
    </row>
    <row r="289" spans="4:10" ht="12.75">
      <c r="D289"/>
      <c r="E289"/>
      <c r="F289"/>
      <c r="H289"/>
      <c r="I289"/>
      <c r="J289"/>
    </row>
    <row r="290" spans="4:10" ht="12.75">
      <c r="D290"/>
      <c r="E290"/>
      <c r="F290"/>
      <c r="H290"/>
      <c r="I290"/>
      <c r="J290"/>
    </row>
    <row r="291" spans="4:10" ht="12.75">
      <c r="D291"/>
      <c r="E291"/>
      <c r="F291"/>
      <c r="H291"/>
      <c r="I291"/>
      <c r="J291"/>
    </row>
    <row r="292" spans="4:10" ht="12.75">
      <c r="D292"/>
      <c r="E292"/>
      <c r="F292"/>
      <c r="H292"/>
      <c r="I292"/>
      <c r="J292"/>
    </row>
    <row r="293" spans="4:10" ht="12.75">
      <c r="D293"/>
      <c r="E293"/>
      <c r="F293"/>
      <c r="H293"/>
      <c r="I293"/>
      <c r="J293"/>
    </row>
    <row r="294" spans="4:10" ht="12.75">
      <c r="D294"/>
      <c r="E294"/>
      <c r="F294"/>
      <c r="H294"/>
      <c r="I294"/>
      <c r="J294"/>
    </row>
    <row r="295" spans="4:10" ht="12.75">
      <c r="D295"/>
      <c r="E295"/>
      <c r="F295"/>
      <c r="H295"/>
      <c r="I295"/>
      <c r="J295"/>
    </row>
    <row r="296" spans="4:10" ht="12.75">
      <c r="D296"/>
      <c r="E296"/>
      <c r="F296"/>
      <c r="H296"/>
      <c r="I296"/>
      <c r="J296"/>
    </row>
    <row r="297" spans="4:10" ht="12.75">
      <c r="D297"/>
      <c r="E297"/>
      <c r="F297"/>
      <c r="H297"/>
      <c r="I297"/>
      <c r="J297"/>
    </row>
    <row r="298" spans="4:10" ht="12.75">
      <c r="D298"/>
      <c r="E298"/>
      <c r="F298"/>
      <c r="H298"/>
      <c r="I298"/>
      <c r="J298"/>
    </row>
    <row r="299" spans="4:10" ht="12.75">
      <c r="D299"/>
      <c r="E299"/>
      <c r="F299"/>
      <c r="H299"/>
      <c r="I299"/>
      <c r="J299"/>
    </row>
    <row r="300" spans="4:10" ht="12.75">
      <c r="D300"/>
      <c r="E300"/>
      <c r="F300"/>
      <c r="H300"/>
      <c r="I300"/>
      <c r="J300"/>
    </row>
    <row r="301" spans="4:10" ht="12.75">
      <c r="D301"/>
      <c r="E301"/>
      <c r="F301"/>
      <c r="H301"/>
      <c r="I301"/>
      <c r="J301"/>
    </row>
    <row r="302" spans="4:10" ht="12.75">
      <c r="D302"/>
      <c r="E302"/>
      <c r="F302"/>
      <c r="H302"/>
      <c r="I302"/>
      <c r="J302"/>
    </row>
    <row r="303" spans="4:10" ht="12.75">
      <c r="D303"/>
      <c r="E303"/>
      <c r="F303"/>
      <c r="H303"/>
      <c r="I303"/>
      <c r="J303"/>
    </row>
    <row r="304" spans="4:10" ht="12.75">
      <c r="D304"/>
      <c r="E304"/>
      <c r="F304"/>
      <c r="H304"/>
      <c r="I304"/>
      <c r="J304"/>
    </row>
    <row r="305" spans="4:10" ht="12.75">
      <c r="D305"/>
      <c r="E305"/>
      <c r="F305"/>
      <c r="H305"/>
      <c r="I305"/>
      <c r="J305"/>
    </row>
    <row r="306" spans="4:10" ht="12.75">
      <c r="D306"/>
      <c r="E306"/>
      <c r="F306"/>
      <c r="H306"/>
      <c r="I306"/>
      <c r="J306"/>
    </row>
    <row r="307" spans="4:10" ht="12.75">
      <c r="D307"/>
      <c r="E307"/>
      <c r="F307"/>
      <c r="H307"/>
      <c r="I307"/>
      <c r="J307"/>
    </row>
    <row r="308" spans="4:10" ht="12.75">
      <c r="D308"/>
      <c r="E308"/>
      <c r="F308"/>
      <c r="H308"/>
      <c r="I308"/>
      <c r="J308"/>
    </row>
    <row r="309" spans="4:10" ht="12.75">
      <c r="D309"/>
      <c r="E309"/>
      <c r="F309"/>
      <c r="H309"/>
      <c r="I309"/>
      <c r="J309"/>
    </row>
    <row r="310" spans="4:10" ht="12.75">
      <c r="D310"/>
      <c r="E310"/>
      <c r="F310"/>
      <c r="H310"/>
      <c r="I310"/>
      <c r="J310"/>
    </row>
    <row r="311" spans="4:10" ht="12.75">
      <c r="D311"/>
      <c r="E311"/>
      <c r="F311"/>
      <c r="H311"/>
      <c r="I311"/>
      <c r="J311"/>
    </row>
    <row r="312" spans="4:10" ht="12.75">
      <c r="D312"/>
      <c r="E312"/>
      <c r="F312"/>
      <c r="H312"/>
      <c r="I312"/>
      <c r="J312"/>
    </row>
    <row r="313" spans="4:10" ht="12.75">
      <c r="D313"/>
      <c r="E313"/>
      <c r="F313"/>
      <c r="H313"/>
      <c r="I313"/>
      <c r="J313"/>
    </row>
    <row r="314" spans="4:10" ht="12.75">
      <c r="D314"/>
      <c r="E314"/>
      <c r="F314"/>
      <c r="H314"/>
      <c r="I314"/>
      <c r="J314"/>
    </row>
    <row r="315" spans="4:10" ht="12.75">
      <c r="D315"/>
      <c r="E315"/>
      <c r="F315"/>
      <c r="H315"/>
      <c r="I315"/>
      <c r="J315"/>
    </row>
    <row r="316" spans="4:10" ht="12.75">
      <c r="D316"/>
      <c r="E316"/>
      <c r="F316"/>
      <c r="H316"/>
      <c r="I316"/>
      <c r="J316"/>
    </row>
    <row r="317" spans="4:10" ht="12.75">
      <c r="D317"/>
      <c r="E317"/>
      <c r="F317"/>
      <c r="H317"/>
      <c r="I317"/>
      <c r="J317"/>
    </row>
    <row r="318" spans="4:10" ht="12.75">
      <c r="D318"/>
      <c r="E318"/>
      <c r="F318"/>
      <c r="H318"/>
      <c r="I318"/>
      <c r="J318"/>
    </row>
    <row r="319" spans="4:10" ht="12.75">
      <c r="D319"/>
      <c r="E319"/>
      <c r="F319"/>
      <c r="H319"/>
      <c r="I319"/>
      <c r="J319"/>
    </row>
    <row r="320" spans="4:10" ht="12.75">
      <c r="D320"/>
      <c r="E320"/>
      <c r="F320"/>
      <c r="H320"/>
      <c r="I320"/>
      <c r="J320"/>
    </row>
    <row r="321" spans="4:10" ht="12.75">
      <c r="D321"/>
      <c r="E321"/>
      <c r="F321"/>
      <c r="H321"/>
      <c r="I321"/>
      <c r="J321"/>
    </row>
    <row r="322" spans="4:10" ht="12.75">
      <c r="D322"/>
      <c r="E322"/>
      <c r="F322"/>
      <c r="H322"/>
      <c r="I322"/>
      <c r="J322"/>
    </row>
    <row r="323" spans="4:10" ht="12.75">
      <c r="D323"/>
      <c r="E323"/>
      <c r="F323"/>
      <c r="H323"/>
      <c r="I323"/>
      <c r="J323"/>
    </row>
    <row r="324" spans="4:10" ht="12.75">
      <c r="D324"/>
      <c r="E324"/>
      <c r="F324"/>
      <c r="H324"/>
      <c r="I324"/>
      <c r="J324"/>
    </row>
    <row r="325" spans="4:10" ht="12.75">
      <c r="D325"/>
      <c r="E325"/>
      <c r="F325"/>
      <c r="H325"/>
      <c r="I325"/>
      <c r="J325"/>
    </row>
    <row r="326" spans="4:10" ht="12.75">
      <c r="D326"/>
      <c r="E326"/>
      <c r="F326"/>
      <c r="H326"/>
      <c r="I326"/>
      <c r="J326"/>
    </row>
    <row r="327" spans="4:10" ht="12.75">
      <c r="D327"/>
      <c r="E327"/>
      <c r="F327"/>
      <c r="H327"/>
      <c r="I327"/>
      <c r="J327"/>
    </row>
    <row r="328" spans="4:10" ht="12.75">
      <c r="D328"/>
      <c r="E328"/>
      <c r="F328"/>
      <c r="H328"/>
      <c r="I328"/>
      <c r="J328"/>
    </row>
    <row r="329" spans="4:10" ht="12.75">
      <c r="D329"/>
      <c r="E329"/>
      <c r="F329"/>
      <c r="H329"/>
      <c r="I329"/>
      <c r="J329"/>
    </row>
    <row r="330" spans="4:10" ht="12.75">
      <c r="D330"/>
      <c r="E330"/>
      <c r="F330"/>
      <c r="H330"/>
      <c r="I330"/>
      <c r="J330"/>
    </row>
    <row r="331" spans="4:10" ht="12.75">
      <c r="D331"/>
      <c r="E331"/>
      <c r="F331"/>
      <c r="H331"/>
      <c r="I331"/>
      <c r="J331"/>
    </row>
    <row r="332" spans="4:10" ht="12.75">
      <c r="D332"/>
      <c r="E332"/>
      <c r="F332"/>
      <c r="H332"/>
      <c r="I332"/>
      <c r="J332"/>
    </row>
    <row r="333" spans="4:10" ht="12.75">
      <c r="D333"/>
      <c r="E333"/>
      <c r="F333"/>
      <c r="H333"/>
      <c r="I333"/>
      <c r="J333"/>
    </row>
    <row r="334" spans="4:10" ht="12.75">
      <c r="D334"/>
      <c r="E334"/>
      <c r="F334"/>
      <c r="H334"/>
      <c r="I334"/>
      <c r="J334"/>
    </row>
    <row r="335" spans="4:10" ht="12.75">
      <c r="D335"/>
      <c r="E335"/>
      <c r="F335"/>
      <c r="H335"/>
      <c r="I335"/>
      <c r="J335"/>
    </row>
    <row r="336" spans="4:10" ht="12.75">
      <c r="D336"/>
      <c r="E336"/>
      <c r="F336"/>
      <c r="H336"/>
      <c r="I336"/>
      <c r="J336"/>
    </row>
    <row r="337" spans="4:10" ht="12.75">
      <c r="D337"/>
      <c r="E337"/>
      <c r="F337"/>
      <c r="H337"/>
      <c r="I337"/>
      <c r="J337"/>
    </row>
    <row r="338" spans="4:10" ht="12.75">
      <c r="D338"/>
      <c r="E338"/>
      <c r="F338"/>
      <c r="H338"/>
      <c r="I338"/>
      <c r="J338"/>
    </row>
    <row r="339" spans="4:10" ht="12.75">
      <c r="D339"/>
      <c r="E339"/>
      <c r="F339"/>
      <c r="H339"/>
      <c r="I339"/>
      <c r="J339"/>
    </row>
    <row r="340" spans="4:10" ht="12.75">
      <c r="D340"/>
      <c r="E340"/>
      <c r="F340"/>
      <c r="H340"/>
      <c r="I340"/>
      <c r="J340"/>
    </row>
    <row r="341" spans="4:10" ht="12.75">
      <c r="D341"/>
      <c r="E341"/>
      <c r="F341"/>
      <c r="H341"/>
      <c r="I341"/>
      <c r="J341"/>
    </row>
    <row r="342" spans="4:10" ht="12.75">
      <c r="D342"/>
      <c r="E342"/>
      <c r="F342"/>
      <c r="H342"/>
      <c r="I342"/>
      <c r="J342"/>
    </row>
    <row r="343" spans="4:10" ht="12.75">
      <c r="D343"/>
      <c r="E343"/>
      <c r="F343"/>
      <c r="H343"/>
      <c r="I343"/>
      <c r="J343"/>
    </row>
    <row r="344" spans="4:10" ht="12.75">
      <c r="D344"/>
      <c r="E344"/>
      <c r="F344"/>
      <c r="H344"/>
      <c r="I344"/>
      <c r="J344"/>
    </row>
    <row r="345" spans="4:10" ht="12.75">
      <c r="D345"/>
      <c r="E345"/>
      <c r="F345"/>
      <c r="H345"/>
      <c r="I345"/>
      <c r="J345"/>
    </row>
    <row r="346" spans="4:10" ht="12.75">
      <c r="D346"/>
      <c r="E346"/>
      <c r="F346"/>
      <c r="H346"/>
      <c r="I346"/>
      <c r="J346"/>
    </row>
    <row r="347" spans="4:10" ht="12.75">
      <c r="D347"/>
      <c r="E347"/>
      <c r="F347"/>
      <c r="H347"/>
      <c r="I347"/>
      <c r="J347"/>
    </row>
    <row r="348" spans="4:10" ht="12.75">
      <c r="D348"/>
      <c r="E348"/>
      <c r="F348"/>
      <c r="H348"/>
      <c r="I348"/>
      <c r="J348"/>
    </row>
    <row r="349" spans="4:10" ht="12.75">
      <c r="D349"/>
      <c r="E349"/>
      <c r="F349"/>
      <c r="H349"/>
      <c r="I349"/>
      <c r="J349"/>
    </row>
    <row r="350" spans="4:10" ht="12.75">
      <c r="D350"/>
      <c r="E350"/>
      <c r="F350"/>
      <c r="H350"/>
      <c r="I350"/>
      <c r="J350"/>
    </row>
    <row r="351" spans="4:10" ht="12.75">
      <c r="D351"/>
      <c r="E351"/>
      <c r="F351"/>
      <c r="H351"/>
      <c r="I351"/>
      <c r="J351"/>
    </row>
    <row r="352" spans="4:10" ht="12.75">
      <c r="D352"/>
      <c r="E352"/>
      <c r="F352"/>
      <c r="H352"/>
      <c r="I352"/>
      <c r="J352"/>
    </row>
    <row r="353" spans="4:10" ht="12.75">
      <c r="D353"/>
      <c r="E353"/>
      <c r="F353"/>
      <c r="H353"/>
      <c r="I353"/>
      <c r="J353"/>
    </row>
    <row r="354" spans="4:10" ht="12.75">
      <c r="D354"/>
      <c r="E354"/>
      <c r="F354"/>
      <c r="H354"/>
      <c r="I354"/>
      <c r="J354"/>
    </row>
    <row r="355" spans="4:10" ht="12.75">
      <c r="D355"/>
      <c r="E355"/>
      <c r="F355"/>
      <c r="H355"/>
      <c r="I355"/>
      <c r="J355"/>
    </row>
    <row r="356" spans="4:10" ht="12.75">
      <c r="D356"/>
      <c r="E356"/>
      <c r="F356"/>
      <c r="H356"/>
      <c r="I356"/>
      <c r="J356"/>
    </row>
    <row r="357" spans="4:10" ht="12.75">
      <c r="D357"/>
      <c r="E357"/>
      <c r="F357"/>
      <c r="H357"/>
      <c r="I357"/>
      <c r="J357"/>
    </row>
    <row r="358" spans="4:10" ht="12.75">
      <c r="D358"/>
      <c r="E358"/>
      <c r="F358"/>
      <c r="H358"/>
      <c r="I358"/>
      <c r="J358"/>
    </row>
    <row r="359" spans="4:10" ht="12.75">
      <c r="D359"/>
      <c r="E359"/>
      <c r="F359"/>
      <c r="H359"/>
      <c r="I359"/>
      <c r="J359"/>
    </row>
    <row r="360" spans="4:10" ht="12.75">
      <c r="D360"/>
      <c r="E360"/>
      <c r="F360"/>
      <c r="H360"/>
      <c r="I360"/>
      <c r="J360"/>
    </row>
    <row r="361" spans="4:10" ht="12.75">
      <c r="D361"/>
      <c r="E361"/>
      <c r="F361"/>
      <c r="H361"/>
      <c r="I361"/>
      <c r="J361"/>
    </row>
    <row r="362" spans="4:10" ht="12.75">
      <c r="D362"/>
      <c r="E362"/>
      <c r="F362"/>
      <c r="H362"/>
      <c r="I362"/>
      <c r="J362"/>
    </row>
    <row r="363" spans="4:10" ht="12.75">
      <c r="D363"/>
      <c r="E363"/>
      <c r="F363"/>
      <c r="H363"/>
      <c r="I363"/>
      <c r="J363"/>
    </row>
    <row r="364" spans="4:10" ht="12.75">
      <c r="D364"/>
      <c r="E364"/>
      <c r="F364"/>
      <c r="H364"/>
      <c r="I364"/>
      <c r="J364"/>
    </row>
    <row r="365" spans="4:10" ht="12.75">
      <c r="D365"/>
      <c r="E365"/>
      <c r="F365"/>
      <c r="H365"/>
      <c r="I365"/>
      <c r="J365"/>
    </row>
    <row r="366" spans="4:10" ht="12.75">
      <c r="D366"/>
      <c r="E366"/>
      <c r="F366"/>
      <c r="H366"/>
      <c r="I366"/>
      <c r="J366"/>
    </row>
    <row r="367" spans="4:10" ht="12.75">
      <c r="D367"/>
      <c r="E367"/>
      <c r="F367"/>
      <c r="H367"/>
      <c r="I367"/>
      <c r="J367"/>
    </row>
    <row r="368" spans="4:10" ht="12.75">
      <c r="D368"/>
      <c r="E368"/>
      <c r="F368"/>
      <c r="H368"/>
      <c r="I368"/>
      <c r="J368"/>
    </row>
    <row r="369" spans="4:10" ht="12.75">
      <c r="D369"/>
      <c r="E369"/>
      <c r="F369"/>
      <c r="H369"/>
      <c r="I369"/>
      <c r="J369"/>
    </row>
    <row r="370" spans="4:10" ht="12.75">
      <c r="D370"/>
      <c r="E370"/>
      <c r="F370"/>
      <c r="H370"/>
      <c r="I370"/>
      <c r="J370"/>
    </row>
    <row r="371" spans="4:10" ht="12.75">
      <c r="D371"/>
      <c r="E371"/>
      <c r="F371"/>
      <c r="H371"/>
      <c r="I371"/>
      <c r="J371"/>
    </row>
    <row r="372" spans="4:10" ht="12.75">
      <c r="D372"/>
      <c r="E372"/>
      <c r="F372"/>
      <c r="H372"/>
      <c r="I372"/>
      <c r="J372"/>
    </row>
    <row r="373" spans="4:10" ht="12.75">
      <c r="D373"/>
      <c r="E373"/>
      <c r="F373"/>
      <c r="H373"/>
      <c r="I373"/>
      <c r="J373"/>
    </row>
    <row r="374" spans="4:10" ht="12.75">
      <c r="D374"/>
      <c r="E374"/>
      <c r="F374"/>
      <c r="H374"/>
      <c r="I374"/>
      <c r="J374"/>
    </row>
    <row r="375" spans="4:10" ht="12.75">
      <c r="D375"/>
      <c r="E375"/>
      <c r="F375"/>
      <c r="H375"/>
      <c r="I375"/>
      <c r="J375"/>
    </row>
    <row r="376" spans="4:10" ht="12.75">
      <c r="D376"/>
      <c r="E376"/>
      <c r="F376"/>
      <c r="H376"/>
      <c r="I376"/>
      <c r="J376"/>
    </row>
    <row r="377" spans="4:10" ht="12.75">
      <c r="D377"/>
      <c r="E377"/>
      <c r="F377"/>
      <c r="H377"/>
      <c r="I377"/>
      <c r="J377"/>
    </row>
    <row r="378" spans="4:10" ht="12.75">
      <c r="D378"/>
      <c r="E378"/>
      <c r="F378"/>
      <c r="H378"/>
      <c r="I378"/>
      <c r="J378"/>
    </row>
    <row r="379" spans="4:10" ht="12.75">
      <c r="D379"/>
      <c r="E379"/>
      <c r="F379"/>
      <c r="H379"/>
      <c r="I379"/>
      <c r="J379"/>
    </row>
    <row r="380" spans="4:10" ht="12.75">
      <c r="D380"/>
      <c r="E380"/>
      <c r="F380"/>
      <c r="H380"/>
      <c r="I380"/>
      <c r="J380"/>
    </row>
    <row r="381" spans="4:10" ht="12.75">
      <c r="D381"/>
      <c r="E381"/>
      <c r="F381"/>
      <c r="H381"/>
      <c r="I381"/>
      <c r="J381"/>
    </row>
    <row r="382" spans="4:10" ht="12.75">
      <c r="D382"/>
      <c r="E382"/>
      <c r="F382"/>
      <c r="H382"/>
      <c r="I382"/>
      <c r="J382"/>
    </row>
    <row r="383" spans="4:10" ht="12.75">
      <c r="D383"/>
      <c r="E383"/>
      <c r="F383"/>
      <c r="H383"/>
      <c r="I383"/>
      <c r="J383"/>
    </row>
    <row r="384" spans="4:10" ht="12.75">
      <c r="D384"/>
      <c r="E384"/>
      <c r="F384"/>
      <c r="H384"/>
      <c r="I384"/>
      <c r="J384"/>
    </row>
    <row r="385" spans="4:10" ht="12.75">
      <c r="D385"/>
      <c r="E385"/>
      <c r="F385"/>
      <c r="H385"/>
      <c r="I385"/>
      <c r="J385"/>
    </row>
    <row r="386" spans="4:10" ht="12.75">
      <c r="D386"/>
      <c r="E386"/>
      <c r="F386"/>
      <c r="H386"/>
      <c r="I386"/>
      <c r="J386"/>
    </row>
    <row r="387" spans="4:10" ht="12.75">
      <c r="D387"/>
      <c r="E387"/>
      <c r="F387"/>
      <c r="H387"/>
      <c r="I387"/>
      <c r="J387"/>
    </row>
    <row r="388" spans="4:10" ht="12.75">
      <c r="D388"/>
      <c r="E388"/>
      <c r="F388"/>
      <c r="H388"/>
      <c r="I388"/>
      <c r="J388"/>
    </row>
    <row r="389" spans="4:10" ht="12.75">
      <c r="D389"/>
      <c r="E389"/>
      <c r="F389"/>
      <c r="H389"/>
      <c r="I389"/>
      <c r="J389"/>
    </row>
    <row r="390" spans="4:10" ht="12.75">
      <c r="D390"/>
      <c r="E390"/>
      <c r="F390"/>
      <c r="H390"/>
      <c r="I390"/>
      <c r="J390"/>
    </row>
    <row r="391" spans="4:10" ht="12.75">
      <c r="D391"/>
      <c r="E391"/>
      <c r="F391"/>
      <c r="H391"/>
      <c r="I391"/>
      <c r="J391"/>
    </row>
    <row r="392" spans="4:10" ht="12.75">
      <c r="D392"/>
      <c r="E392"/>
      <c r="F392"/>
      <c r="H392"/>
      <c r="I392"/>
      <c r="J392"/>
    </row>
    <row r="393" spans="4:10" ht="12.75">
      <c r="D393"/>
      <c r="E393"/>
      <c r="F393"/>
      <c r="H393"/>
      <c r="I393"/>
      <c r="J393"/>
    </row>
    <row r="394" spans="4:10" ht="12.75">
      <c r="D394"/>
      <c r="E394"/>
      <c r="F394"/>
      <c r="H394"/>
      <c r="I394"/>
      <c r="J394"/>
    </row>
    <row r="395" spans="4:10" ht="12.75">
      <c r="D395"/>
      <c r="E395"/>
      <c r="F395"/>
      <c r="H395"/>
      <c r="I395"/>
      <c r="J395"/>
    </row>
    <row r="396" spans="4:10" ht="12.75">
      <c r="D396"/>
      <c r="E396"/>
      <c r="F396"/>
      <c r="H396"/>
      <c r="I396"/>
      <c r="J396"/>
    </row>
    <row r="397" spans="4:10" ht="12.75">
      <c r="D397"/>
      <c r="E397"/>
      <c r="F397"/>
      <c r="H397"/>
      <c r="I397"/>
      <c r="J397"/>
    </row>
    <row r="398" spans="4:10" ht="12.75">
      <c r="D398"/>
      <c r="E398"/>
      <c r="F398"/>
      <c r="H398"/>
      <c r="I398"/>
      <c r="J398"/>
    </row>
    <row r="399" spans="4:10" ht="12.75">
      <c r="D399"/>
      <c r="E399"/>
      <c r="F399"/>
      <c r="H399"/>
      <c r="I399"/>
      <c r="J399"/>
    </row>
    <row r="400" spans="4:10" ht="12.75">
      <c r="D400"/>
      <c r="E400"/>
      <c r="F400"/>
      <c r="H400"/>
      <c r="I400"/>
      <c r="J400"/>
    </row>
    <row r="401" spans="4:10" ht="12.75">
      <c r="D401"/>
      <c r="E401"/>
      <c r="F401"/>
      <c r="H401"/>
      <c r="I401"/>
      <c r="J401"/>
    </row>
    <row r="402" spans="4:10" ht="12.75">
      <c r="D402"/>
      <c r="E402"/>
      <c r="F402"/>
      <c r="H402"/>
      <c r="I402"/>
      <c r="J402"/>
    </row>
    <row r="403" spans="4:10" ht="12.75">
      <c r="D403"/>
      <c r="E403"/>
      <c r="F403"/>
      <c r="H403"/>
      <c r="I403"/>
      <c r="J403"/>
    </row>
    <row r="404" spans="4:10" ht="12.75">
      <c r="D404"/>
      <c r="E404"/>
      <c r="F404"/>
      <c r="H404"/>
      <c r="I404"/>
      <c r="J404"/>
    </row>
    <row r="405" spans="4:10" ht="12.75">
      <c r="D405"/>
      <c r="E405"/>
      <c r="F405"/>
      <c r="H405"/>
      <c r="I405"/>
      <c r="J405"/>
    </row>
    <row r="406" spans="4:10" ht="12.75">
      <c r="D406"/>
      <c r="E406"/>
      <c r="F406"/>
      <c r="H406"/>
      <c r="I406"/>
      <c r="J406"/>
    </row>
    <row r="407" spans="4:10" ht="12.75">
      <c r="D407"/>
      <c r="E407"/>
      <c r="F407"/>
      <c r="H407"/>
      <c r="I407"/>
      <c r="J407"/>
    </row>
    <row r="408" spans="4:10" ht="12.75">
      <c r="D408"/>
      <c r="E408"/>
      <c r="F408"/>
      <c r="H408"/>
      <c r="I408"/>
      <c r="J408"/>
    </row>
    <row r="409" spans="4:10" ht="12.75">
      <c r="D409"/>
      <c r="E409"/>
      <c r="F409"/>
      <c r="H409"/>
      <c r="I409"/>
      <c r="J409"/>
    </row>
    <row r="410" spans="4:10" ht="12.75">
      <c r="D410"/>
      <c r="E410"/>
      <c r="F410"/>
      <c r="H410"/>
      <c r="I410"/>
      <c r="J410"/>
    </row>
    <row r="411" spans="4:10" ht="12.75">
      <c r="D411"/>
      <c r="E411"/>
      <c r="F411"/>
      <c r="H411"/>
      <c r="I411"/>
      <c r="J411"/>
    </row>
    <row r="412" spans="4:10" ht="12.75">
      <c r="D412"/>
      <c r="E412"/>
      <c r="F412"/>
      <c r="H412"/>
      <c r="I412"/>
      <c r="J412"/>
    </row>
    <row r="413" spans="4:10" ht="12.75">
      <c r="D413"/>
      <c r="E413"/>
      <c r="F413"/>
      <c r="H413"/>
      <c r="I413"/>
      <c r="J413"/>
    </row>
    <row r="414" spans="4:10" ht="12.75">
      <c r="D414"/>
      <c r="E414"/>
      <c r="F414"/>
      <c r="H414"/>
      <c r="I414"/>
      <c r="J414"/>
    </row>
    <row r="415" spans="4:10" ht="12.75">
      <c r="D415"/>
      <c r="E415"/>
      <c r="F415"/>
      <c r="H415"/>
      <c r="I415"/>
      <c r="J415"/>
    </row>
    <row r="416" spans="4:10" ht="12.75">
      <c r="D416"/>
      <c r="E416"/>
      <c r="F416"/>
      <c r="H416"/>
      <c r="I416"/>
      <c r="J416"/>
    </row>
    <row r="417" spans="4:10" ht="12.75">
      <c r="D417"/>
      <c r="E417"/>
      <c r="F417"/>
      <c r="H417"/>
      <c r="I417"/>
      <c r="J417"/>
    </row>
    <row r="418" spans="4:10" ht="12.75">
      <c r="D418"/>
      <c r="E418"/>
      <c r="F418"/>
      <c r="H418"/>
      <c r="I418"/>
      <c r="J418"/>
    </row>
    <row r="419" spans="4:10" ht="12.75">
      <c r="D419"/>
      <c r="E419"/>
      <c r="F419"/>
      <c r="H419"/>
      <c r="I419"/>
      <c r="J419"/>
    </row>
    <row r="420" spans="4:10" ht="12.75">
      <c r="D420"/>
      <c r="E420"/>
      <c r="F420"/>
      <c r="H420"/>
      <c r="I420"/>
      <c r="J420"/>
    </row>
    <row r="421" spans="4:10" ht="12.75">
      <c r="D421"/>
      <c r="E421"/>
      <c r="F421"/>
      <c r="H421"/>
      <c r="I421"/>
      <c r="J421"/>
    </row>
    <row r="422" spans="4:10" ht="12.75">
      <c r="D422"/>
      <c r="E422"/>
      <c r="F422"/>
      <c r="H422"/>
      <c r="I422"/>
      <c r="J422"/>
    </row>
    <row r="423" spans="4:10" ht="12.75">
      <c r="D423"/>
      <c r="E423"/>
      <c r="F423"/>
      <c r="H423"/>
      <c r="I423"/>
      <c r="J423"/>
    </row>
    <row r="424" spans="4:10" ht="12.75">
      <c r="D424"/>
      <c r="E424"/>
      <c r="F424"/>
      <c r="H424"/>
      <c r="I424"/>
      <c r="J424"/>
    </row>
    <row r="425" spans="4:10" ht="12.75">
      <c r="D425"/>
      <c r="E425"/>
      <c r="F425"/>
      <c r="H425"/>
      <c r="I425"/>
      <c r="J425"/>
    </row>
    <row r="426" spans="4:10" ht="12.75">
      <c r="D426"/>
      <c r="E426"/>
      <c r="F426"/>
      <c r="H426"/>
      <c r="I426"/>
      <c r="J426"/>
    </row>
    <row r="427" spans="4:10" ht="12.75">
      <c r="D427"/>
      <c r="E427"/>
      <c r="F427"/>
      <c r="H427"/>
      <c r="I427"/>
      <c r="J427"/>
    </row>
    <row r="428" spans="4:10" ht="12.75">
      <c r="D428"/>
      <c r="E428"/>
      <c r="F428"/>
      <c r="H428"/>
      <c r="I428"/>
      <c r="J428"/>
    </row>
    <row r="429" spans="4:10" ht="12.75">
      <c r="D429"/>
      <c r="E429"/>
      <c r="F429"/>
      <c r="H429"/>
      <c r="I429"/>
      <c r="J429"/>
    </row>
    <row r="430" spans="4:10" ht="12.75">
      <c r="D430"/>
      <c r="E430"/>
      <c r="F430"/>
      <c r="H430"/>
      <c r="I430"/>
      <c r="J430"/>
    </row>
    <row r="431" spans="4:10" ht="12.75">
      <c r="D431"/>
      <c r="E431"/>
      <c r="F431"/>
      <c r="H431"/>
      <c r="I431"/>
      <c r="J431"/>
    </row>
    <row r="432" spans="4:10" ht="12.75">
      <c r="D432"/>
      <c r="E432"/>
      <c r="F432"/>
      <c r="H432"/>
      <c r="I432"/>
      <c r="J432"/>
    </row>
    <row r="433" spans="4:10" ht="12.75">
      <c r="D433"/>
      <c r="E433"/>
      <c r="F433"/>
      <c r="H433"/>
      <c r="I433"/>
      <c r="J433"/>
    </row>
    <row r="434" spans="4:10" ht="12.75">
      <c r="D434"/>
      <c r="E434"/>
      <c r="F434"/>
      <c r="H434"/>
      <c r="I434"/>
      <c r="J434"/>
    </row>
    <row r="435" spans="4:10" ht="12.75">
      <c r="D435"/>
      <c r="E435"/>
      <c r="F435"/>
      <c r="H435"/>
      <c r="I435"/>
      <c r="J435"/>
    </row>
    <row r="436" spans="4:10" ht="12.75">
      <c r="D436"/>
      <c r="E436"/>
      <c r="F436"/>
      <c r="H436"/>
      <c r="I436"/>
      <c r="J436"/>
    </row>
    <row r="437" spans="4:10" ht="12.75">
      <c r="D437"/>
      <c r="E437"/>
      <c r="F437"/>
      <c r="H437"/>
      <c r="I437"/>
      <c r="J437"/>
    </row>
    <row r="438" spans="4:10" ht="12.75">
      <c r="D438"/>
      <c r="E438"/>
      <c r="F438"/>
      <c r="H438"/>
      <c r="I438"/>
      <c r="J438"/>
    </row>
    <row r="439" spans="4:10" ht="12.75">
      <c r="D439"/>
      <c r="E439"/>
      <c r="F439"/>
      <c r="H439"/>
      <c r="I439"/>
      <c r="J439"/>
    </row>
    <row r="440" spans="4:10" ht="12.75">
      <c r="D440"/>
      <c r="E440"/>
      <c r="F440"/>
      <c r="H440"/>
      <c r="I440"/>
      <c r="J440"/>
    </row>
    <row r="441" spans="4:10" ht="12.75">
      <c r="D441"/>
      <c r="E441"/>
      <c r="F441"/>
      <c r="H441"/>
      <c r="I441"/>
      <c r="J441"/>
    </row>
    <row r="442" spans="4:10" ht="12.75">
      <c r="D442"/>
      <c r="E442"/>
      <c r="F442"/>
      <c r="H442"/>
      <c r="I442"/>
      <c r="J442"/>
    </row>
    <row r="443" spans="4:10" ht="12.75">
      <c r="D443"/>
      <c r="E443"/>
      <c r="F443"/>
      <c r="H443"/>
      <c r="I443"/>
      <c r="J443"/>
    </row>
    <row r="444" spans="4:10" ht="12.75">
      <c r="D444"/>
      <c r="E444"/>
      <c r="F444"/>
      <c r="H444"/>
      <c r="I444"/>
      <c r="J444"/>
    </row>
    <row r="445" spans="4:10" ht="12.75">
      <c r="D445"/>
      <c r="E445"/>
      <c r="F445"/>
      <c r="H445"/>
      <c r="I445"/>
      <c r="J445"/>
    </row>
    <row r="446" spans="4:10" ht="12.75">
      <c r="D446"/>
      <c r="E446"/>
      <c r="F446"/>
      <c r="H446"/>
      <c r="I446"/>
      <c r="J446"/>
    </row>
    <row r="447" spans="4:10" ht="12.75">
      <c r="D447"/>
      <c r="E447"/>
      <c r="F447"/>
      <c r="H447"/>
      <c r="I447"/>
      <c r="J447"/>
    </row>
    <row r="448" spans="4:10" ht="12.75">
      <c r="D448"/>
      <c r="E448"/>
      <c r="F448"/>
      <c r="H448"/>
      <c r="I448"/>
      <c r="J448"/>
    </row>
    <row r="449" spans="4:10" ht="12.75">
      <c r="D449"/>
      <c r="E449"/>
      <c r="F449"/>
      <c r="H449"/>
      <c r="I449"/>
      <c r="J449"/>
    </row>
    <row r="450" spans="4:10" ht="12.75">
      <c r="D450"/>
      <c r="E450"/>
      <c r="F450"/>
      <c r="H450"/>
      <c r="I450"/>
      <c r="J450"/>
    </row>
    <row r="451" spans="4:10" ht="12.75">
      <c r="D451"/>
      <c r="E451"/>
      <c r="F451"/>
      <c r="H451"/>
      <c r="I451"/>
      <c r="J451"/>
    </row>
    <row r="452" spans="4:10" ht="12.75">
      <c r="D452"/>
      <c r="E452"/>
      <c r="F452"/>
      <c r="H452"/>
      <c r="I452"/>
      <c r="J452"/>
    </row>
    <row r="453" spans="4:10" ht="12.75">
      <c r="D453"/>
      <c r="E453"/>
      <c r="F453"/>
      <c r="H453"/>
      <c r="I453"/>
      <c r="J453"/>
    </row>
    <row r="454" spans="4:10" ht="12.75">
      <c r="D454"/>
      <c r="E454"/>
      <c r="F454"/>
      <c r="H454"/>
      <c r="I454"/>
      <c r="J454"/>
    </row>
    <row r="455" spans="4:10" ht="12.75">
      <c r="D455"/>
      <c r="E455"/>
      <c r="F455"/>
      <c r="H455"/>
      <c r="I455"/>
      <c r="J455"/>
    </row>
    <row r="456" spans="4:10" ht="12.75">
      <c r="D456"/>
      <c r="E456"/>
      <c r="F456"/>
      <c r="H456"/>
      <c r="I456"/>
      <c r="J456"/>
    </row>
    <row r="457" spans="4:10" ht="12.75">
      <c r="D457"/>
      <c r="E457"/>
      <c r="F457"/>
      <c r="H457"/>
      <c r="I457"/>
      <c r="J457"/>
    </row>
    <row r="458" spans="4:10" ht="12.75">
      <c r="D458"/>
      <c r="E458"/>
      <c r="F458"/>
      <c r="H458"/>
      <c r="I458"/>
      <c r="J458"/>
    </row>
    <row r="459" spans="4:10" ht="12.75">
      <c r="D459"/>
      <c r="E459"/>
      <c r="F459"/>
      <c r="H459"/>
      <c r="I459"/>
      <c r="J459"/>
    </row>
    <row r="460" spans="4:10" ht="12.75">
      <c r="D460"/>
      <c r="E460"/>
      <c r="F460"/>
      <c r="H460"/>
      <c r="I460"/>
      <c r="J460"/>
    </row>
    <row r="461" spans="4:10" ht="12.75">
      <c r="D461"/>
      <c r="E461"/>
      <c r="F461"/>
      <c r="H461"/>
      <c r="I461"/>
      <c r="J461"/>
    </row>
    <row r="462" spans="4:10" ht="12.75">
      <c r="D462"/>
      <c r="E462"/>
      <c r="F462"/>
      <c r="H462"/>
      <c r="I462"/>
      <c r="J462"/>
    </row>
    <row r="463" spans="4:10" ht="12.75">
      <c r="D463"/>
      <c r="E463"/>
      <c r="F463"/>
      <c r="H463"/>
      <c r="I463"/>
      <c r="J463"/>
    </row>
    <row r="464" spans="4:10" ht="12.75">
      <c r="D464"/>
      <c r="E464"/>
      <c r="F464"/>
      <c r="H464"/>
      <c r="I464"/>
      <c r="J464"/>
    </row>
    <row r="465" spans="4:10" ht="12.75">
      <c r="D465"/>
      <c r="E465"/>
      <c r="F465"/>
      <c r="H465"/>
      <c r="I465"/>
      <c r="J465"/>
    </row>
    <row r="466" spans="4:10" ht="12.75">
      <c r="D466"/>
      <c r="E466"/>
      <c r="F466"/>
      <c r="H466"/>
      <c r="I466"/>
      <c r="J466"/>
    </row>
    <row r="467" spans="4:10" ht="12.75">
      <c r="D467"/>
      <c r="E467"/>
      <c r="F467"/>
      <c r="H467"/>
      <c r="I467"/>
      <c r="J467"/>
    </row>
    <row r="468" spans="4:10" ht="12.75">
      <c r="D468"/>
      <c r="E468"/>
      <c r="F468"/>
      <c r="H468"/>
      <c r="I468"/>
      <c r="J468"/>
    </row>
    <row r="469" spans="4:10" ht="12.75">
      <c r="D469"/>
      <c r="E469"/>
      <c r="F469"/>
      <c r="H469"/>
      <c r="I469"/>
      <c r="J469"/>
    </row>
    <row r="470" spans="4:10" ht="12.75">
      <c r="D470"/>
      <c r="E470"/>
      <c r="F470"/>
      <c r="H470"/>
      <c r="I470"/>
      <c r="J470"/>
    </row>
    <row r="471" spans="4:10" ht="12.75">
      <c r="D471"/>
      <c r="E471"/>
      <c r="F471"/>
      <c r="H471"/>
      <c r="I471"/>
      <c r="J471"/>
    </row>
    <row r="472" spans="4:10" ht="12.75">
      <c r="D472"/>
      <c r="E472"/>
      <c r="F472"/>
      <c r="H472"/>
      <c r="I472"/>
      <c r="J472"/>
    </row>
    <row r="473" spans="4:10" ht="12.75">
      <c r="D473"/>
      <c r="E473"/>
      <c r="F473"/>
      <c r="H473"/>
      <c r="I473"/>
      <c r="J473"/>
    </row>
    <row r="474" spans="4:10" ht="12.75">
      <c r="D474"/>
      <c r="E474"/>
      <c r="F474"/>
      <c r="H474"/>
      <c r="I474"/>
      <c r="J474"/>
    </row>
    <row r="475" spans="4:10" ht="12.75">
      <c r="D475"/>
      <c r="E475"/>
      <c r="F475"/>
      <c r="H475"/>
      <c r="I475"/>
      <c r="J475"/>
    </row>
    <row r="476" spans="4:10" ht="12.75">
      <c r="D476"/>
      <c r="E476"/>
      <c r="F476"/>
      <c r="H476"/>
      <c r="I476"/>
      <c r="J476"/>
    </row>
    <row r="477" spans="4:10" ht="12.75">
      <c r="D477"/>
      <c r="E477"/>
      <c r="F477"/>
      <c r="H477"/>
      <c r="I477"/>
      <c r="J477"/>
    </row>
    <row r="478" spans="4:10" ht="12.75">
      <c r="D478"/>
      <c r="E478"/>
      <c r="F478"/>
      <c r="H478"/>
      <c r="I478"/>
      <c r="J478"/>
    </row>
    <row r="479" spans="4:10" ht="12.75">
      <c r="D479"/>
      <c r="E479"/>
      <c r="F479"/>
      <c r="H479"/>
      <c r="I479"/>
      <c r="J479"/>
    </row>
    <row r="480" spans="4:10" ht="12.75">
      <c r="D480"/>
      <c r="E480"/>
      <c r="F480"/>
      <c r="H480"/>
      <c r="I480"/>
      <c r="J480"/>
    </row>
    <row r="481" spans="4:10" ht="12.75">
      <c r="D481"/>
      <c r="E481"/>
      <c r="F481"/>
      <c r="H481"/>
      <c r="I481"/>
      <c r="J481"/>
    </row>
    <row r="482" spans="4:10" ht="12.75">
      <c r="D482"/>
      <c r="E482"/>
      <c r="F482"/>
      <c r="H482"/>
      <c r="I482"/>
      <c r="J482"/>
    </row>
    <row r="483" spans="4:10" ht="12.75">
      <c r="D483"/>
      <c r="E483"/>
      <c r="F483"/>
      <c r="H483"/>
      <c r="I483"/>
      <c r="J483"/>
    </row>
    <row r="484" spans="4:10" ht="12.75">
      <c r="D484"/>
      <c r="E484"/>
      <c r="F484"/>
      <c r="H484"/>
      <c r="I484"/>
      <c r="J484"/>
    </row>
    <row r="485" spans="4:10" ht="12.75">
      <c r="D485"/>
      <c r="E485"/>
      <c r="F485"/>
      <c r="H485"/>
      <c r="I485"/>
      <c r="J485"/>
    </row>
    <row r="486" spans="4:10" ht="12.75">
      <c r="D486"/>
      <c r="E486"/>
      <c r="F486"/>
      <c r="H486"/>
      <c r="I486"/>
      <c r="J486"/>
    </row>
    <row r="487" spans="4:10" ht="12.75">
      <c r="D487"/>
      <c r="E487"/>
      <c r="F487"/>
      <c r="H487"/>
      <c r="I487"/>
      <c r="J487"/>
    </row>
    <row r="488" spans="4:10" ht="12.75">
      <c r="D488"/>
      <c r="E488"/>
      <c r="F488"/>
      <c r="H488"/>
      <c r="I488"/>
      <c r="J488"/>
    </row>
    <row r="489" spans="4:10" ht="12.75">
      <c r="D489"/>
      <c r="E489"/>
      <c r="F489"/>
      <c r="H489"/>
      <c r="I489"/>
      <c r="J489"/>
    </row>
    <row r="490" spans="4:10" ht="12.75">
      <c r="D490"/>
      <c r="E490"/>
      <c r="F490"/>
      <c r="H490"/>
      <c r="I490"/>
      <c r="J490"/>
    </row>
    <row r="491" spans="4:10" ht="12.75">
      <c r="D491"/>
      <c r="E491"/>
      <c r="F491"/>
      <c r="H491"/>
      <c r="I491"/>
      <c r="J491"/>
    </row>
    <row r="492" spans="4:10" ht="12.75">
      <c r="D492"/>
      <c r="E492"/>
      <c r="F492"/>
      <c r="H492"/>
      <c r="I492"/>
      <c r="J492"/>
    </row>
    <row r="493" spans="4:10" ht="12.75">
      <c r="D493"/>
      <c r="E493"/>
      <c r="F493"/>
      <c r="H493"/>
      <c r="I493"/>
      <c r="J493"/>
    </row>
    <row r="494" spans="4:10" ht="12.75">
      <c r="D494"/>
      <c r="E494"/>
      <c r="F494"/>
      <c r="H494"/>
      <c r="I494"/>
      <c r="J494"/>
    </row>
    <row r="495" spans="4:10" ht="12.75">
      <c r="D495"/>
      <c r="E495"/>
      <c r="F495"/>
      <c r="H495"/>
      <c r="I495"/>
      <c r="J495"/>
    </row>
    <row r="496" spans="4:10" ht="12.75">
      <c r="D496"/>
      <c r="E496"/>
      <c r="F496"/>
      <c r="H496"/>
      <c r="I496"/>
      <c r="J496"/>
    </row>
    <row r="497" spans="4:10" ht="12.75">
      <c r="D497"/>
      <c r="E497"/>
      <c r="F497"/>
      <c r="H497"/>
      <c r="I497"/>
      <c r="J497"/>
    </row>
    <row r="498" spans="4:10" ht="12.75">
      <c r="D498"/>
      <c r="E498"/>
      <c r="F498"/>
      <c r="H498"/>
      <c r="I498"/>
      <c r="J498"/>
    </row>
    <row r="499" spans="4:10" ht="12.75">
      <c r="D499"/>
      <c r="E499"/>
      <c r="F499"/>
      <c r="H499"/>
      <c r="I499"/>
      <c r="J499"/>
    </row>
    <row r="500" spans="4:10" ht="12.75">
      <c r="D500"/>
      <c r="E500"/>
      <c r="F500"/>
      <c r="H500"/>
      <c r="I500"/>
      <c r="J500"/>
    </row>
    <row r="501" spans="4:10" ht="12.75">
      <c r="D501"/>
      <c r="E501"/>
      <c r="F501"/>
      <c r="H501"/>
      <c r="I501"/>
      <c r="J501"/>
    </row>
    <row r="502" spans="4:10" ht="12.75">
      <c r="D502"/>
      <c r="E502"/>
      <c r="F502"/>
      <c r="H502"/>
      <c r="I502"/>
      <c r="J502"/>
    </row>
    <row r="503" spans="4:10" ht="12.75">
      <c r="D503"/>
      <c r="E503"/>
      <c r="F503"/>
      <c r="H503"/>
      <c r="I503"/>
      <c r="J503"/>
    </row>
    <row r="504" spans="4:10" ht="12.75">
      <c r="D504"/>
      <c r="E504"/>
      <c r="F504"/>
      <c r="H504"/>
      <c r="I504"/>
      <c r="J504"/>
    </row>
    <row r="505" spans="4:10" ht="12.75">
      <c r="D505"/>
      <c r="E505"/>
      <c r="F505"/>
      <c r="H505"/>
      <c r="I505"/>
      <c r="J505"/>
    </row>
    <row r="506" spans="4:10" ht="12.75">
      <c r="D506"/>
      <c r="E506"/>
      <c r="F506"/>
      <c r="H506"/>
      <c r="I506"/>
      <c r="J506"/>
    </row>
    <row r="507" spans="4:10" ht="12.75">
      <c r="D507"/>
      <c r="E507"/>
      <c r="F507"/>
      <c r="H507"/>
      <c r="I507"/>
      <c r="J507"/>
    </row>
    <row r="508" spans="4:10" ht="12.75">
      <c r="D508"/>
      <c r="E508"/>
      <c r="F508"/>
      <c r="H508"/>
      <c r="I508"/>
      <c r="J508"/>
    </row>
    <row r="509" spans="4:10" ht="12.75">
      <c r="D509"/>
      <c r="E509"/>
      <c r="F509"/>
      <c r="H509"/>
      <c r="I509"/>
      <c r="J509"/>
    </row>
    <row r="510" spans="4:10" ht="12.75">
      <c r="D510"/>
      <c r="E510"/>
      <c r="F510"/>
      <c r="H510"/>
      <c r="I510"/>
      <c r="J510"/>
    </row>
    <row r="511" spans="4:10" ht="12.75">
      <c r="D511"/>
      <c r="E511"/>
      <c r="F511"/>
      <c r="H511"/>
      <c r="I511"/>
      <c r="J511"/>
    </row>
    <row r="512" spans="4:10" ht="12.75">
      <c r="D512"/>
      <c r="E512"/>
      <c r="F512"/>
      <c r="H512"/>
      <c r="I512"/>
      <c r="J512"/>
    </row>
    <row r="513" spans="4:10" ht="12.75">
      <c r="D513"/>
      <c r="E513"/>
      <c r="F513"/>
      <c r="H513"/>
      <c r="I513"/>
      <c r="J513"/>
    </row>
    <row r="514" spans="4:10" ht="12.75">
      <c r="D514"/>
      <c r="E514"/>
      <c r="F514"/>
      <c r="H514"/>
      <c r="I514"/>
      <c r="J514"/>
    </row>
    <row r="515" spans="4:10" ht="12.75">
      <c r="D515"/>
      <c r="E515"/>
      <c r="F515"/>
      <c r="H515"/>
      <c r="I515"/>
      <c r="J515"/>
    </row>
    <row r="516" spans="4:10" ht="12.75">
      <c r="D516"/>
      <c r="E516"/>
      <c r="F516"/>
      <c r="H516"/>
      <c r="I516"/>
      <c r="J516"/>
    </row>
    <row r="517" spans="4:10" ht="12.75">
      <c r="D517"/>
      <c r="E517"/>
      <c r="F517"/>
      <c r="H517"/>
      <c r="I517"/>
      <c r="J517"/>
    </row>
    <row r="518" spans="4:10" ht="12.75">
      <c r="D518"/>
      <c r="E518"/>
      <c r="F518"/>
      <c r="H518"/>
      <c r="I518"/>
      <c r="J518"/>
    </row>
    <row r="519" spans="4:10" ht="12.75">
      <c r="D519"/>
      <c r="E519"/>
      <c r="F519"/>
      <c r="H519"/>
      <c r="I519"/>
      <c r="J519"/>
    </row>
    <row r="520" spans="4:10" ht="12.75">
      <c r="D520"/>
      <c r="E520"/>
      <c r="F520"/>
      <c r="H520"/>
      <c r="I520"/>
      <c r="J520"/>
    </row>
    <row r="521" spans="4:10" ht="12.75">
      <c r="D521"/>
      <c r="E521"/>
      <c r="F521"/>
      <c r="H521"/>
      <c r="I521"/>
      <c r="J521"/>
    </row>
    <row r="522" spans="4:10" ht="12.75">
      <c r="D522"/>
      <c r="E522"/>
      <c r="F522"/>
      <c r="H522"/>
      <c r="I522"/>
      <c r="J522"/>
    </row>
    <row r="523" spans="4:10" ht="12.75">
      <c r="D523"/>
      <c r="E523"/>
      <c r="F523"/>
      <c r="H523"/>
      <c r="I523"/>
      <c r="J523"/>
    </row>
    <row r="524" spans="4:10" ht="12.75">
      <c r="D524"/>
      <c r="E524"/>
      <c r="F524"/>
      <c r="H524"/>
      <c r="I524"/>
      <c r="J524"/>
    </row>
    <row r="525" spans="4:10" ht="12.75">
      <c r="D525"/>
      <c r="E525"/>
      <c r="F525"/>
      <c r="H525"/>
      <c r="I525"/>
      <c r="J525"/>
    </row>
    <row r="526" spans="4:10" ht="12.75">
      <c r="D526"/>
      <c r="E526"/>
      <c r="F526"/>
      <c r="H526"/>
      <c r="I526"/>
      <c r="J526"/>
    </row>
    <row r="527" spans="4:10" ht="12.75">
      <c r="D527"/>
      <c r="E527"/>
      <c r="F527"/>
      <c r="H527"/>
      <c r="I527"/>
      <c r="J527"/>
    </row>
    <row r="528" spans="4:10" ht="12.75">
      <c r="D528"/>
      <c r="E528"/>
      <c r="F528"/>
      <c r="H528"/>
      <c r="I528"/>
      <c r="J528"/>
    </row>
    <row r="529" spans="4:10" ht="12.75">
      <c r="D529"/>
      <c r="E529"/>
      <c r="F529"/>
      <c r="H529"/>
      <c r="I529"/>
      <c r="J529"/>
    </row>
    <row r="530" spans="4:10" ht="12.75">
      <c r="D530"/>
      <c r="E530"/>
      <c r="F530"/>
      <c r="H530"/>
      <c r="I530"/>
      <c r="J530"/>
    </row>
    <row r="531" spans="4:10" ht="12.75">
      <c r="D531"/>
      <c r="E531"/>
      <c r="F531"/>
      <c r="H531"/>
      <c r="I531"/>
      <c r="J531"/>
    </row>
    <row r="532" spans="4:10" ht="12.75">
      <c r="D532"/>
      <c r="E532"/>
      <c r="F532"/>
      <c r="H532"/>
      <c r="I532"/>
      <c r="J532"/>
    </row>
    <row r="533" spans="4:10" ht="12.75">
      <c r="D533"/>
      <c r="E533"/>
      <c r="F533"/>
      <c r="H533"/>
      <c r="I533"/>
      <c r="J533"/>
    </row>
    <row r="534" spans="4:10" ht="12.75">
      <c r="D534"/>
      <c r="E534"/>
      <c r="F534"/>
      <c r="H534"/>
      <c r="I534"/>
      <c r="J534"/>
    </row>
    <row r="535" spans="4:10" ht="12.75">
      <c r="D535"/>
      <c r="E535"/>
      <c r="F535"/>
      <c r="H535"/>
      <c r="I535"/>
      <c r="J535"/>
    </row>
    <row r="536" spans="4:10" ht="12.75">
      <c r="D536"/>
      <c r="E536"/>
      <c r="F536"/>
      <c r="H536"/>
      <c r="I536"/>
      <c r="J536"/>
    </row>
    <row r="537" spans="4:10" ht="12.75">
      <c r="D537"/>
      <c r="E537"/>
      <c r="F537"/>
      <c r="H537"/>
      <c r="I537"/>
      <c r="J537"/>
    </row>
    <row r="538" spans="4:10" ht="12.75">
      <c r="D538"/>
      <c r="E538"/>
      <c r="F538"/>
      <c r="H538"/>
      <c r="I538"/>
      <c r="J538"/>
    </row>
    <row r="539" spans="4:10" ht="12.75">
      <c r="D539"/>
      <c r="E539"/>
      <c r="F539"/>
      <c r="H539"/>
      <c r="I539"/>
      <c r="J539"/>
    </row>
    <row r="540" spans="4:10" ht="12.75">
      <c r="D540"/>
      <c r="E540"/>
      <c r="F540"/>
      <c r="H540"/>
      <c r="I540"/>
      <c r="J540"/>
    </row>
    <row r="541" spans="4:10" ht="12.75">
      <c r="D541"/>
      <c r="E541"/>
      <c r="F541"/>
      <c r="H541"/>
      <c r="I541"/>
      <c r="J541"/>
    </row>
    <row r="542" spans="4:10" ht="12.75">
      <c r="D542"/>
      <c r="E542"/>
      <c r="F542"/>
      <c r="H542"/>
      <c r="I542"/>
      <c r="J542"/>
    </row>
    <row r="543" spans="4:10" ht="12.75">
      <c r="D543"/>
      <c r="E543"/>
      <c r="F543"/>
      <c r="H543"/>
      <c r="I543"/>
      <c r="J543"/>
    </row>
    <row r="544" spans="4:10" ht="12.75">
      <c r="D544"/>
      <c r="E544"/>
      <c r="F544"/>
      <c r="H544"/>
      <c r="I544"/>
      <c r="J544"/>
    </row>
    <row r="545" spans="4:10" ht="12.75">
      <c r="D545"/>
      <c r="E545"/>
      <c r="F545"/>
      <c r="H545"/>
      <c r="I545"/>
      <c r="J545"/>
    </row>
    <row r="546" spans="4:10" ht="12.75">
      <c r="D546"/>
      <c r="E546"/>
      <c r="F546"/>
      <c r="H546"/>
      <c r="I546"/>
      <c r="J546"/>
    </row>
    <row r="547" spans="4:10" ht="12.75">
      <c r="D547"/>
      <c r="E547"/>
      <c r="F547"/>
      <c r="H547"/>
      <c r="I547"/>
      <c r="J547"/>
    </row>
    <row r="548" spans="4:10" ht="12.75">
      <c r="D548"/>
      <c r="E548"/>
      <c r="F548"/>
      <c r="H548"/>
      <c r="I548"/>
      <c r="J548"/>
    </row>
    <row r="549" spans="4:10" ht="12.75">
      <c r="D549"/>
      <c r="E549"/>
      <c r="F549"/>
      <c r="H549"/>
      <c r="I549"/>
      <c r="J549"/>
    </row>
    <row r="550" spans="4:10" ht="12.75">
      <c r="D550"/>
      <c r="E550"/>
      <c r="F550"/>
      <c r="H550"/>
      <c r="I550"/>
      <c r="J550"/>
    </row>
    <row r="551" spans="4:10" ht="12.75">
      <c r="D551"/>
      <c r="E551"/>
      <c r="F551"/>
      <c r="H551"/>
      <c r="I551"/>
      <c r="J551"/>
    </row>
    <row r="552" spans="4:10" ht="12.75">
      <c r="D552"/>
      <c r="E552"/>
      <c r="F552"/>
      <c r="H552"/>
      <c r="I552"/>
      <c r="J552"/>
    </row>
    <row r="553" spans="4:10" ht="12.75">
      <c r="D553"/>
      <c r="E553"/>
      <c r="F553"/>
      <c r="H553"/>
      <c r="I553"/>
      <c r="J553"/>
    </row>
    <row r="554" spans="4:10" ht="12.75">
      <c r="D554"/>
      <c r="E554"/>
      <c r="F554"/>
      <c r="H554"/>
      <c r="I554"/>
      <c r="J554"/>
    </row>
    <row r="555" spans="4:10" ht="12.75">
      <c r="D555"/>
      <c r="E555"/>
      <c r="F555"/>
      <c r="H555"/>
      <c r="I555"/>
      <c r="J555"/>
    </row>
    <row r="556" spans="4:10" ht="12.75">
      <c r="D556"/>
      <c r="E556"/>
      <c r="F556"/>
      <c r="H556"/>
      <c r="I556"/>
      <c r="J556"/>
    </row>
    <row r="557" spans="4:10" ht="12.75">
      <c r="D557"/>
      <c r="E557"/>
      <c r="F557"/>
      <c r="H557"/>
      <c r="I557"/>
      <c r="J557"/>
    </row>
    <row r="558" spans="4:10" ht="12.75">
      <c r="D558"/>
      <c r="E558"/>
      <c r="F558"/>
      <c r="H558"/>
      <c r="I558"/>
      <c r="J558"/>
    </row>
    <row r="559" spans="4:10" ht="12.75">
      <c r="D559"/>
      <c r="E559"/>
      <c r="F559"/>
      <c r="H559"/>
      <c r="I559"/>
      <c r="J559"/>
    </row>
    <row r="560" spans="4:10" ht="12.75">
      <c r="D560"/>
      <c r="E560"/>
      <c r="F560"/>
      <c r="H560"/>
      <c r="I560"/>
      <c r="J560"/>
    </row>
    <row r="561" spans="4:10" ht="12.75">
      <c r="D561"/>
      <c r="E561"/>
      <c r="F561"/>
      <c r="H561"/>
      <c r="I561"/>
      <c r="J561"/>
    </row>
    <row r="562" spans="4:10" ht="12.75">
      <c r="D562"/>
      <c r="E562"/>
      <c r="F562"/>
      <c r="H562"/>
      <c r="I562"/>
      <c r="J562"/>
    </row>
    <row r="563" spans="4:10" ht="12.75">
      <c r="D563"/>
      <c r="E563"/>
      <c r="F563"/>
      <c r="H563"/>
      <c r="I563"/>
      <c r="J563"/>
    </row>
    <row r="564" spans="4:10" ht="12.75">
      <c r="D564"/>
      <c r="E564"/>
      <c r="F564"/>
      <c r="H564"/>
      <c r="I564"/>
      <c r="J564"/>
    </row>
    <row r="565" spans="4:10" ht="12.75">
      <c r="D565"/>
      <c r="E565"/>
      <c r="F565"/>
      <c r="H565"/>
      <c r="I565"/>
      <c r="J565"/>
    </row>
    <row r="566" spans="4:10" ht="12.75">
      <c r="D566"/>
      <c r="E566"/>
      <c r="F566"/>
      <c r="H566"/>
      <c r="I566"/>
      <c r="J566"/>
    </row>
    <row r="567" spans="4:10" ht="12.75">
      <c r="D567"/>
      <c r="E567"/>
      <c r="F567"/>
      <c r="H567"/>
      <c r="I567"/>
      <c r="J567"/>
    </row>
    <row r="568" spans="4:10" ht="12.75">
      <c r="D568"/>
      <c r="E568"/>
      <c r="F568"/>
      <c r="H568"/>
      <c r="I568"/>
      <c r="J568"/>
    </row>
    <row r="569" spans="4:10" ht="12.75">
      <c r="D569"/>
      <c r="E569"/>
      <c r="F569"/>
      <c r="H569"/>
      <c r="I569"/>
      <c r="J569"/>
    </row>
    <row r="570" spans="4:10" ht="12.75">
      <c r="D570"/>
      <c r="E570"/>
      <c r="F570"/>
      <c r="H570"/>
      <c r="I570"/>
      <c r="J570"/>
    </row>
    <row r="571" spans="4:10" ht="12.75">
      <c r="D571"/>
      <c r="E571"/>
      <c r="F571"/>
      <c r="H571"/>
      <c r="I571"/>
      <c r="J571"/>
    </row>
    <row r="572" spans="4:10" ht="12.75">
      <c r="D572"/>
      <c r="E572"/>
      <c r="F572"/>
      <c r="H572"/>
      <c r="I572"/>
      <c r="J572"/>
    </row>
    <row r="573" spans="4:10" ht="12.75">
      <c r="D573"/>
      <c r="E573"/>
      <c r="F573"/>
      <c r="H573"/>
      <c r="I573"/>
      <c r="J573"/>
    </row>
    <row r="574" spans="4:10" ht="12.75">
      <c r="D574"/>
      <c r="E574"/>
      <c r="F574"/>
      <c r="H574"/>
      <c r="I574"/>
      <c r="J574"/>
    </row>
    <row r="575" spans="4:10" ht="12.75">
      <c r="D575"/>
      <c r="E575"/>
      <c r="F575"/>
      <c r="H575"/>
      <c r="I575"/>
      <c r="J575"/>
    </row>
    <row r="576" spans="4:10" ht="12.75">
      <c r="D576"/>
      <c r="E576"/>
      <c r="F576"/>
      <c r="H576"/>
      <c r="I576"/>
      <c r="J576"/>
    </row>
    <row r="577" spans="4:10" ht="12.75">
      <c r="D577"/>
      <c r="E577"/>
      <c r="F577"/>
      <c r="H577"/>
      <c r="I577"/>
      <c r="J577"/>
    </row>
    <row r="578" spans="4:10" ht="12.75">
      <c r="D578"/>
      <c r="E578"/>
      <c r="F578"/>
      <c r="H578"/>
      <c r="I578"/>
      <c r="J578"/>
    </row>
    <row r="579" spans="4:44" ht="14.25">
      <c r="D579"/>
      <c r="E579"/>
      <c r="F579"/>
      <c r="H579"/>
      <c r="I579"/>
      <c r="J579"/>
      <c r="S579" s="9"/>
      <c r="T579" s="9"/>
      <c r="U579" s="9"/>
      <c r="V579" s="9"/>
      <c r="W579" s="9"/>
      <c r="X579" s="9"/>
      <c r="Y579" s="9"/>
      <c r="Z579" s="9"/>
      <c r="AA579" s="9"/>
      <c r="AB579" s="9"/>
      <c r="AC579" s="9"/>
      <c r="AD579" s="9"/>
      <c r="AE579" s="9"/>
      <c r="AF579" s="9"/>
      <c r="AG579" s="9"/>
      <c r="AH579" s="9"/>
      <c r="AI579" s="9"/>
      <c r="AJ579" s="9"/>
      <c r="AK579" s="9"/>
      <c r="AL579" s="9"/>
      <c r="AM579" s="9"/>
      <c r="AN579" s="9"/>
      <c r="AO579" s="9"/>
      <c r="AP579" s="9"/>
      <c r="AQ579" s="9"/>
      <c r="AR579" s="9"/>
    </row>
    <row r="580" spans="4:10" ht="12.75">
      <c r="D580"/>
      <c r="E580"/>
      <c r="F580"/>
      <c r="H580"/>
      <c r="I580"/>
      <c r="J580"/>
    </row>
    <row r="581" spans="4:10" ht="12.75">
      <c r="D581"/>
      <c r="E581"/>
      <c r="F581"/>
      <c r="H581"/>
      <c r="I581"/>
      <c r="J581"/>
    </row>
    <row r="582" spans="4:10" ht="12.75">
      <c r="D582"/>
      <c r="E582"/>
      <c r="F582"/>
      <c r="H582"/>
      <c r="I582"/>
      <c r="J582"/>
    </row>
    <row r="583" spans="4:10" ht="12.75">
      <c r="D583"/>
      <c r="E583"/>
      <c r="F583"/>
      <c r="H583"/>
      <c r="I583"/>
      <c r="J583"/>
    </row>
    <row r="584" spans="4:10" ht="12.75">
      <c r="D584"/>
      <c r="E584"/>
      <c r="F584"/>
      <c r="H584"/>
      <c r="I584"/>
      <c r="J584"/>
    </row>
    <row r="585" spans="4:10" ht="12.75">
      <c r="D585"/>
      <c r="E585"/>
      <c r="F585"/>
      <c r="H585"/>
      <c r="I585"/>
      <c r="J585"/>
    </row>
    <row r="586" spans="4:10" ht="12.75">
      <c r="D586"/>
      <c r="E586"/>
      <c r="F586"/>
      <c r="H586"/>
      <c r="I586"/>
      <c r="J586"/>
    </row>
    <row r="587" spans="4:10" ht="12.75">
      <c r="D587"/>
      <c r="E587"/>
      <c r="F587"/>
      <c r="H587"/>
      <c r="I587"/>
      <c r="J587"/>
    </row>
    <row r="588" spans="4:10" ht="12.75">
      <c r="D588"/>
      <c r="E588"/>
      <c r="F588"/>
      <c r="H588"/>
      <c r="I588"/>
      <c r="J588"/>
    </row>
    <row r="589" spans="4:10" ht="12.75">
      <c r="D589"/>
      <c r="E589"/>
      <c r="F589"/>
      <c r="H589"/>
      <c r="I589"/>
      <c r="J589"/>
    </row>
    <row r="590" spans="4:10" ht="12.75">
      <c r="D590"/>
      <c r="E590"/>
      <c r="F590"/>
      <c r="H590"/>
      <c r="I590"/>
      <c r="J590"/>
    </row>
    <row r="591" spans="4:10" ht="12.75">
      <c r="D591"/>
      <c r="E591"/>
      <c r="F591"/>
      <c r="H591"/>
      <c r="I591"/>
      <c r="J591"/>
    </row>
    <row r="592" spans="4:10" ht="12.75">
      <c r="D592"/>
      <c r="E592"/>
      <c r="F592"/>
      <c r="H592"/>
      <c r="I592"/>
      <c r="J592"/>
    </row>
    <row r="593" spans="4:10" ht="12.75">
      <c r="D593"/>
      <c r="E593"/>
      <c r="F593"/>
      <c r="H593"/>
      <c r="I593"/>
      <c r="J593"/>
    </row>
    <row r="594" spans="4:10" ht="12.75">
      <c r="D594"/>
      <c r="E594"/>
      <c r="F594"/>
      <c r="H594"/>
      <c r="I594"/>
      <c r="J594"/>
    </row>
    <row r="595" spans="4:10" ht="12.75">
      <c r="D595"/>
      <c r="E595"/>
      <c r="F595"/>
      <c r="H595"/>
      <c r="I595"/>
      <c r="J595"/>
    </row>
    <row r="596" spans="4:10" ht="12.75">
      <c r="D596"/>
      <c r="E596"/>
      <c r="F596"/>
      <c r="H596"/>
      <c r="I596"/>
      <c r="J596"/>
    </row>
    <row r="597" spans="4:10" ht="12.75">
      <c r="D597"/>
      <c r="E597"/>
      <c r="F597"/>
      <c r="H597"/>
      <c r="I597"/>
      <c r="J597"/>
    </row>
    <row r="598" spans="4:10" ht="12.75">
      <c r="D598"/>
      <c r="E598"/>
      <c r="F598"/>
      <c r="H598"/>
      <c r="I598"/>
      <c r="J598"/>
    </row>
    <row r="599" spans="4:10" ht="12.75">
      <c r="D599"/>
      <c r="E599"/>
      <c r="F599"/>
      <c r="H599"/>
      <c r="I599"/>
      <c r="J599"/>
    </row>
    <row r="600" spans="4:10" ht="12.75">
      <c r="D600"/>
      <c r="E600"/>
      <c r="F600"/>
      <c r="H600"/>
      <c r="I600"/>
      <c r="J600"/>
    </row>
    <row r="601" spans="4:10" ht="12.75">
      <c r="D601"/>
      <c r="E601"/>
      <c r="F601"/>
      <c r="H601"/>
      <c r="I601"/>
      <c r="J601"/>
    </row>
    <row r="602" spans="4:10" ht="12.75">
      <c r="D602"/>
      <c r="E602"/>
      <c r="F602"/>
      <c r="H602"/>
      <c r="I602"/>
      <c r="J602"/>
    </row>
    <row r="603" spans="4:10" ht="12.75">
      <c r="D603"/>
      <c r="E603"/>
      <c r="F603"/>
      <c r="H603"/>
      <c r="I603"/>
      <c r="J603"/>
    </row>
    <row r="604" spans="4:10" ht="12.75">
      <c r="D604"/>
      <c r="E604"/>
      <c r="F604"/>
      <c r="H604"/>
      <c r="I604"/>
      <c r="J604"/>
    </row>
    <row r="605" spans="4:10" ht="12.75">
      <c r="D605"/>
      <c r="E605"/>
      <c r="F605"/>
      <c r="H605"/>
      <c r="I605"/>
      <c r="J605"/>
    </row>
    <row r="606" spans="4:10" ht="12.75">
      <c r="D606"/>
      <c r="E606"/>
      <c r="F606"/>
      <c r="H606"/>
      <c r="I606"/>
      <c r="J606"/>
    </row>
    <row r="607" spans="4:10" ht="12.75">
      <c r="D607"/>
      <c r="E607"/>
      <c r="F607"/>
      <c r="H607"/>
      <c r="I607"/>
      <c r="J607"/>
    </row>
    <row r="608" spans="4:10" ht="12.75">
      <c r="D608"/>
      <c r="E608"/>
      <c r="F608"/>
      <c r="H608"/>
      <c r="I608"/>
      <c r="J608"/>
    </row>
    <row r="609" spans="4:10" ht="12.75">
      <c r="D609"/>
      <c r="E609"/>
      <c r="F609"/>
      <c r="H609"/>
      <c r="I609"/>
      <c r="J609"/>
    </row>
    <row r="610" spans="4:10" ht="12.75">
      <c r="D610"/>
      <c r="E610"/>
      <c r="F610"/>
      <c r="H610"/>
      <c r="I610"/>
      <c r="J610"/>
    </row>
    <row r="611" spans="4:10" ht="12.75">
      <c r="D611"/>
      <c r="E611"/>
      <c r="F611"/>
      <c r="H611"/>
      <c r="I611"/>
      <c r="J611"/>
    </row>
    <row r="612" spans="4:10" ht="12.75">
      <c r="D612"/>
      <c r="E612"/>
      <c r="F612"/>
      <c r="H612"/>
      <c r="I612"/>
      <c r="J612"/>
    </row>
    <row r="613" spans="4:10" ht="12.75">
      <c r="D613"/>
      <c r="E613"/>
      <c r="F613"/>
      <c r="H613"/>
      <c r="I613"/>
      <c r="J613"/>
    </row>
    <row r="614" spans="4:10" ht="12.75">
      <c r="D614"/>
      <c r="E614"/>
      <c r="F614"/>
      <c r="H614"/>
      <c r="I614"/>
      <c r="J614"/>
    </row>
    <row r="615" spans="4:10" ht="12.75">
      <c r="D615"/>
      <c r="E615"/>
      <c r="F615"/>
      <c r="H615"/>
      <c r="I615"/>
      <c r="J615"/>
    </row>
    <row r="616" spans="4:10" ht="12.75">
      <c r="D616"/>
      <c r="E616"/>
      <c r="F616"/>
      <c r="H616"/>
      <c r="I616"/>
      <c r="J616"/>
    </row>
    <row r="617" spans="4:10" ht="12.75">
      <c r="D617"/>
      <c r="E617"/>
      <c r="F617"/>
      <c r="H617"/>
      <c r="I617"/>
      <c r="J617"/>
    </row>
    <row r="618" spans="4:10" ht="12.75">
      <c r="D618"/>
      <c r="E618"/>
      <c r="F618"/>
      <c r="H618"/>
      <c r="I618"/>
      <c r="J618"/>
    </row>
    <row r="619" spans="4:10" ht="12.75">
      <c r="D619"/>
      <c r="E619"/>
      <c r="F619"/>
      <c r="H619"/>
      <c r="I619"/>
      <c r="J619"/>
    </row>
    <row r="620" spans="4:10" ht="12.75">
      <c r="D620"/>
      <c r="E620"/>
      <c r="F620"/>
      <c r="H620"/>
      <c r="I620"/>
      <c r="J620"/>
    </row>
    <row r="621" spans="4:10" ht="12.75">
      <c r="D621"/>
      <c r="E621"/>
      <c r="F621"/>
      <c r="H621"/>
      <c r="I621"/>
      <c r="J621"/>
    </row>
    <row r="622" spans="4:10" ht="12.75">
      <c r="D622"/>
      <c r="E622"/>
      <c r="F622"/>
      <c r="H622"/>
      <c r="I622"/>
      <c r="J622"/>
    </row>
    <row r="623" spans="4:10" ht="12.75">
      <c r="D623"/>
      <c r="E623"/>
      <c r="F623"/>
      <c r="H623"/>
      <c r="I623"/>
      <c r="J623"/>
    </row>
    <row r="624" spans="4:10" ht="12.75">
      <c r="D624"/>
      <c r="E624"/>
      <c r="F624"/>
      <c r="H624"/>
      <c r="I624"/>
      <c r="J624"/>
    </row>
    <row r="625" spans="4:10" ht="12.75">
      <c r="D625"/>
      <c r="E625"/>
      <c r="F625"/>
      <c r="H625"/>
      <c r="I625"/>
      <c r="J625"/>
    </row>
    <row r="626" spans="4:10" ht="12.75">
      <c r="D626"/>
      <c r="E626"/>
      <c r="F626"/>
      <c r="H626"/>
      <c r="I626"/>
      <c r="J626"/>
    </row>
    <row r="627" spans="4:10" ht="12.75">
      <c r="D627"/>
      <c r="E627"/>
      <c r="F627"/>
      <c r="H627"/>
      <c r="I627"/>
      <c r="J627"/>
    </row>
    <row r="628" spans="4:10" ht="12.75">
      <c r="D628"/>
      <c r="E628"/>
      <c r="F628"/>
      <c r="H628"/>
      <c r="I628"/>
      <c r="J628"/>
    </row>
    <row r="629" spans="4:10" ht="12.75">
      <c r="D629"/>
      <c r="E629"/>
      <c r="F629"/>
      <c r="H629"/>
      <c r="I629"/>
      <c r="J629"/>
    </row>
    <row r="630" spans="4:10" ht="12.75">
      <c r="D630"/>
      <c r="E630"/>
      <c r="F630"/>
      <c r="H630"/>
      <c r="I630"/>
      <c r="J630"/>
    </row>
    <row r="631" spans="4:10" ht="12.75">
      <c r="D631"/>
      <c r="E631"/>
      <c r="F631"/>
      <c r="H631"/>
      <c r="I631"/>
      <c r="J631"/>
    </row>
    <row r="632" spans="4:10" ht="12.75">
      <c r="D632"/>
      <c r="E632"/>
      <c r="F632"/>
      <c r="H632"/>
      <c r="I632"/>
      <c r="J632"/>
    </row>
    <row r="633" spans="4:10" ht="12.75">
      <c r="D633"/>
      <c r="E633"/>
      <c r="F633"/>
      <c r="H633"/>
      <c r="I633"/>
      <c r="J633"/>
    </row>
    <row r="634" spans="4:10" ht="12.75">
      <c r="D634"/>
      <c r="E634"/>
      <c r="F634"/>
      <c r="H634"/>
      <c r="I634"/>
      <c r="J634"/>
    </row>
    <row r="635" spans="4:10" ht="12.75">
      <c r="D635"/>
      <c r="E635"/>
      <c r="F635"/>
      <c r="H635"/>
      <c r="I635"/>
      <c r="J635"/>
    </row>
    <row r="636" spans="4:10" ht="12.75">
      <c r="D636"/>
      <c r="E636"/>
      <c r="F636"/>
      <c r="H636"/>
      <c r="I636"/>
      <c r="J636"/>
    </row>
    <row r="637" spans="4:10" ht="12.75">
      <c r="D637"/>
      <c r="E637"/>
      <c r="F637"/>
      <c r="H637"/>
      <c r="I637"/>
      <c r="J637"/>
    </row>
    <row r="638" spans="4:10" ht="12.75">
      <c r="D638"/>
      <c r="E638"/>
      <c r="F638"/>
      <c r="H638"/>
      <c r="I638"/>
      <c r="J638"/>
    </row>
    <row r="639" spans="4:10" ht="12.75">
      <c r="D639"/>
      <c r="E639"/>
      <c r="F639"/>
      <c r="H639"/>
      <c r="I639"/>
      <c r="J639"/>
    </row>
    <row r="640" spans="4:10" ht="12.75">
      <c r="D640"/>
      <c r="E640"/>
      <c r="F640"/>
      <c r="H640"/>
      <c r="I640"/>
      <c r="J640"/>
    </row>
    <row r="641" spans="4:44" ht="14.25">
      <c r="D641"/>
      <c r="E641"/>
      <c r="F641"/>
      <c r="H641"/>
      <c r="I641"/>
      <c r="J641"/>
      <c r="S641" s="9"/>
      <c r="T641" s="9"/>
      <c r="U641" s="9"/>
      <c r="V641" s="9"/>
      <c r="W641" s="9"/>
      <c r="X641" s="9"/>
      <c r="Y641" s="9"/>
      <c r="Z641" s="9"/>
      <c r="AA641" s="9"/>
      <c r="AB641" s="9"/>
      <c r="AC641" s="9"/>
      <c r="AD641" s="9"/>
      <c r="AE641" s="9"/>
      <c r="AF641" s="9"/>
      <c r="AG641" s="9"/>
      <c r="AH641" s="9"/>
      <c r="AI641" s="9"/>
      <c r="AJ641" s="9"/>
      <c r="AK641" s="9"/>
      <c r="AL641" s="9"/>
      <c r="AM641" s="9"/>
      <c r="AN641" s="9"/>
      <c r="AO641" s="9"/>
      <c r="AP641" s="9"/>
      <c r="AQ641" s="9"/>
      <c r="AR641" s="9"/>
    </row>
    <row r="642" spans="4:10" ht="12.75">
      <c r="D642"/>
      <c r="E642"/>
      <c r="F642"/>
      <c r="H642"/>
      <c r="I642"/>
      <c r="J642"/>
    </row>
    <row r="643" spans="4:10" ht="12.75">
      <c r="D643"/>
      <c r="E643"/>
      <c r="F643"/>
      <c r="H643"/>
      <c r="I643"/>
      <c r="J643"/>
    </row>
    <row r="644" spans="4:10" ht="12.75">
      <c r="D644"/>
      <c r="E644"/>
      <c r="F644"/>
      <c r="H644"/>
      <c r="I644"/>
      <c r="J644"/>
    </row>
    <row r="645" spans="4:10" ht="12.75">
      <c r="D645"/>
      <c r="E645"/>
      <c r="F645"/>
      <c r="H645"/>
      <c r="I645"/>
      <c r="J645"/>
    </row>
    <row r="646" spans="4:10" ht="12.75">
      <c r="D646"/>
      <c r="E646"/>
      <c r="F646"/>
      <c r="H646"/>
      <c r="I646"/>
      <c r="J646"/>
    </row>
    <row r="647" spans="4:10" ht="12.75">
      <c r="D647"/>
      <c r="E647"/>
      <c r="F647"/>
      <c r="H647"/>
      <c r="I647"/>
      <c r="J647"/>
    </row>
    <row r="648" spans="4:10" ht="12.75">
      <c r="D648"/>
      <c r="E648"/>
      <c r="F648"/>
      <c r="H648"/>
      <c r="I648"/>
      <c r="J648"/>
    </row>
    <row r="649" spans="4:10" ht="12.75">
      <c r="D649"/>
      <c r="E649"/>
      <c r="F649"/>
      <c r="H649"/>
      <c r="I649"/>
      <c r="J649"/>
    </row>
    <row r="650" spans="4:10" ht="12.75">
      <c r="D650"/>
      <c r="E650"/>
      <c r="F650"/>
      <c r="H650"/>
      <c r="I650"/>
      <c r="J650"/>
    </row>
    <row r="651" spans="4:10" ht="12.75">
      <c r="D651"/>
      <c r="E651"/>
      <c r="F651"/>
      <c r="H651"/>
      <c r="I651"/>
      <c r="J651"/>
    </row>
    <row r="652" spans="4:10" ht="12.75">
      <c r="D652"/>
      <c r="E652"/>
      <c r="F652"/>
      <c r="H652"/>
      <c r="I652"/>
      <c r="J652"/>
    </row>
    <row r="653" spans="4:10" ht="12.75">
      <c r="D653"/>
      <c r="E653"/>
      <c r="F653"/>
      <c r="H653"/>
      <c r="I653"/>
      <c r="J653"/>
    </row>
    <row r="654" spans="4:10" ht="12.75">
      <c r="D654"/>
      <c r="E654"/>
      <c r="F654"/>
      <c r="H654"/>
      <c r="I654"/>
      <c r="J654"/>
    </row>
    <row r="655" spans="4:10" ht="12.75">
      <c r="D655"/>
      <c r="E655"/>
      <c r="F655"/>
      <c r="H655"/>
      <c r="I655"/>
      <c r="J655"/>
    </row>
    <row r="656" spans="4:10" ht="12.75">
      <c r="D656"/>
      <c r="E656"/>
      <c r="F656"/>
      <c r="H656"/>
      <c r="I656"/>
      <c r="J656"/>
    </row>
    <row r="657" spans="4:10" ht="12.75">
      <c r="D657"/>
      <c r="E657"/>
      <c r="F657"/>
      <c r="H657"/>
      <c r="I657"/>
      <c r="J657"/>
    </row>
    <row r="658" spans="4:10" ht="12.75">
      <c r="D658"/>
      <c r="E658"/>
      <c r="F658"/>
      <c r="H658"/>
      <c r="I658"/>
      <c r="J658"/>
    </row>
    <row r="659" spans="4:10" ht="12.75">
      <c r="D659"/>
      <c r="E659"/>
      <c r="F659"/>
      <c r="H659"/>
      <c r="I659"/>
      <c r="J659"/>
    </row>
    <row r="660" spans="4:10" ht="12.75">
      <c r="D660"/>
      <c r="E660"/>
      <c r="F660"/>
      <c r="H660"/>
      <c r="I660"/>
      <c r="J660"/>
    </row>
    <row r="661" spans="4:10" ht="12.75">
      <c r="D661"/>
      <c r="E661"/>
      <c r="F661"/>
      <c r="H661"/>
      <c r="I661"/>
      <c r="J661"/>
    </row>
    <row r="662" spans="4:10" ht="12.75">
      <c r="D662"/>
      <c r="E662"/>
      <c r="F662"/>
      <c r="H662"/>
      <c r="I662"/>
      <c r="J662"/>
    </row>
    <row r="663" spans="4:10" ht="12.75">
      <c r="D663"/>
      <c r="E663"/>
      <c r="F663"/>
      <c r="H663"/>
      <c r="I663"/>
      <c r="J663"/>
    </row>
    <row r="664" spans="4:10" ht="12.75">
      <c r="D664"/>
      <c r="E664"/>
      <c r="F664"/>
      <c r="H664"/>
      <c r="I664"/>
      <c r="J664"/>
    </row>
    <row r="665" spans="4:10" ht="12.75">
      <c r="D665"/>
      <c r="E665"/>
      <c r="F665"/>
      <c r="H665"/>
      <c r="I665"/>
      <c r="J665"/>
    </row>
    <row r="666" spans="4:10" ht="12.75">
      <c r="D666"/>
      <c r="E666"/>
      <c r="F666"/>
      <c r="H666"/>
      <c r="I666"/>
      <c r="J666"/>
    </row>
    <row r="667" spans="4:10" ht="12.75">
      <c r="D667"/>
      <c r="E667"/>
      <c r="F667"/>
      <c r="H667"/>
      <c r="I667"/>
      <c r="J667"/>
    </row>
    <row r="668" spans="4:10" ht="12.75">
      <c r="D668"/>
      <c r="E668"/>
      <c r="F668"/>
      <c r="H668"/>
      <c r="I668"/>
      <c r="J668"/>
    </row>
    <row r="669" spans="4:10" ht="12.75">
      <c r="D669"/>
      <c r="E669"/>
      <c r="F669"/>
      <c r="H669"/>
      <c r="I669"/>
      <c r="J669"/>
    </row>
    <row r="670" spans="4:10" ht="12.75">
      <c r="D670"/>
      <c r="E670"/>
      <c r="F670"/>
      <c r="H670"/>
      <c r="I670"/>
      <c r="J670"/>
    </row>
    <row r="671" spans="4:10" ht="12.75">
      <c r="D671"/>
      <c r="E671"/>
      <c r="F671"/>
      <c r="H671"/>
      <c r="I671"/>
      <c r="J671"/>
    </row>
    <row r="672" spans="4:10" ht="12.75">
      <c r="D672"/>
      <c r="E672"/>
      <c r="F672"/>
      <c r="H672"/>
      <c r="I672"/>
      <c r="J672"/>
    </row>
    <row r="673" spans="4:10" ht="12.75">
      <c r="D673"/>
      <c r="E673"/>
      <c r="F673"/>
      <c r="H673"/>
      <c r="I673"/>
      <c r="J673"/>
    </row>
    <row r="674" spans="4:10" ht="12.75">
      <c r="D674"/>
      <c r="E674"/>
      <c r="F674"/>
      <c r="H674"/>
      <c r="I674"/>
      <c r="J674"/>
    </row>
    <row r="675" spans="4:10" ht="12.75">
      <c r="D675"/>
      <c r="E675"/>
      <c r="F675"/>
      <c r="H675"/>
      <c r="I675"/>
      <c r="J675"/>
    </row>
    <row r="676" spans="4:10" ht="12.75">
      <c r="D676"/>
      <c r="E676"/>
      <c r="F676"/>
      <c r="H676"/>
      <c r="I676"/>
      <c r="J676"/>
    </row>
    <row r="677" spans="4:10" ht="12.75">
      <c r="D677"/>
      <c r="E677"/>
      <c r="F677"/>
      <c r="H677"/>
      <c r="I677"/>
      <c r="J677"/>
    </row>
    <row r="678" spans="4:10" ht="12.75">
      <c r="D678"/>
      <c r="E678"/>
      <c r="F678"/>
      <c r="H678"/>
      <c r="I678"/>
      <c r="J678"/>
    </row>
    <row r="679" spans="4:10" ht="12.75">
      <c r="D679"/>
      <c r="E679"/>
      <c r="F679"/>
      <c r="H679"/>
      <c r="I679"/>
      <c r="J679"/>
    </row>
    <row r="680" spans="4:10" ht="12.75">
      <c r="D680"/>
      <c r="E680"/>
      <c r="F680"/>
      <c r="H680"/>
      <c r="I680"/>
      <c r="J680"/>
    </row>
    <row r="681" spans="4:10" ht="12.75">
      <c r="D681"/>
      <c r="E681"/>
      <c r="F681"/>
      <c r="H681"/>
      <c r="I681"/>
      <c r="J681"/>
    </row>
    <row r="682" spans="4:10" ht="12.75">
      <c r="D682"/>
      <c r="E682"/>
      <c r="F682"/>
      <c r="H682"/>
      <c r="I682"/>
      <c r="J682"/>
    </row>
    <row r="683" spans="4:10" ht="12.75">
      <c r="D683"/>
      <c r="E683"/>
      <c r="F683"/>
      <c r="H683"/>
      <c r="I683"/>
      <c r="J683"/>
    </row>
    <row r="684" spans="4:10" ht="12.75">
      <c r="D684"/>
      <c r="E684"/>
      <c r="F684"/>
      <c r="H684"/>
      <c r="I684"/>
      <c r="J684"/>
    </row>
    <row r="685" spans="4:10" ht="12.75">
      <c r="D685"/>
      <c r="E685"/>
      <c r="F685"/>
      <c r="H685"/>
      <c r="I685"/>
      <c r="J685"/>
    </row>
    <row r="686" spans="4:10" ht="12.75">
      <c r="D686"/>
      <c r="E686"/>
      <c r="F686"/>
      <c r="H686"/>
      <c r="I686"/>
      <c r="J686"/>
    </row>
    <row r="687" spans="4:10" ht="12.75">
      <c r="D687"/>
      <c r="E687"/>
      <c r="F687"/>
      <c r="H687"/>
      <c r="I687"/>
      <c r="J687"/>
    </row>
    <row r="688" spans="4:10" ht="12.75">
      <c r="D688"/>
      <c r="E688"/>
      <c r="F688"/>
      <c r="H688"/>
      <c r="I688"/>
      <c r="J688"/>
    </row>
    <row r="689" spans="4:10" ht="12.75">
      <c r="D689"/>
      <c r="E689"/>
      <c r="F689"/>
      <c r="H689"/>
      <c r="I689"/>
      <c r="J689"/>
    </row>
    <row r="690" spans="4:10" ht="12.75">
      <c r="D690"/>
      <c r="E690"/>
      <c r="F690"/>
      <c r="H690"/>
      <c r="I690"/>
      <c r="J690"/>
    </row>
    <row r="691" spans="4:10" ht="12.75">
      <c r="D691"/>
      <c r="E691"/>
      <c r="F691"/>
      <c r="H691"/>
      <c r="I691"/>
      <c r="J691"/>
    </row>
    <row r="692" spans="4:10" ht="12.75">
      <c r="D692"/>
      <c r="E692"/>
      <c r="F692"/>
      <c r="H692"/>
      <c r="I692"/>
      <c r="J692"/>
    </row>
    <row r="693" spans="4:10" ht="12.75">
      <c r="D693"/>
      <c r="E693"/>
      <c r="F693"/>
      <c r="H693"/>
      <c r="I693"/>
      <c r="J693"/>
    </row>
    <row r="694" spans="4:10" ht="12.75">
      <c r="D694"/>
      <c r="E694"/>
      <c r="F694"/>
      <c r="H694"/>
      <c r="I694"/>
      <c r="J694"/>
    </row>
    <row r="695" spans="4:10" ht="12.75">
      <c r="D695"/>
      <c r="E695"/>
      <c r="F695"/>
      <c r="H695"/>
      <c r="I695"/>
      <c r="J695"/>
    </row>
    <row r="696" spans="4:10" ht="12.75">
      <c r="D696"/>
      <c r="E696"/>
      <c r="F696"/>
      <c r="H696"/>
      <c r="I696"/>
      <c r="J696"/>
    </row>
    <row r="697" spans="4:10" ht="12.75">
      <c r="D697"/>
      <c r="E697"/>
      <c r="F697"/>
      <c r="H697"/>
      <c r="I697"/>
      <c r="J697"/>
    </row>
    <row r="698" spans="4:10" ht="12.75">
      <c r="D698"/>
      <c r="E698"/>
      <c r="F698"/>
      <c r="H698"/>
      <c r="I698"/>
      <c r="J698"/>
    </row>
    <row r="699" spans="4:10" ht="12.75">
      <c r="D699"/>
      <c r="E699"/>
      <c r="F699"/>
      <c r="H699"/>
      <c r="I699"/>
      <c r="J699"/>
    </row>
    <row r="700" spans="4:10" ht="12.75">
      <c r="D700"/>
      <c r="E700"/>
      <c r="F700"/>
      <c r="H700"/>
      <c r="I700"/>
      <c r="J700"/>
    </row>
    <row r="701" spans="4:10" ht="12.75">
      <c r="D701"/>
      <c r="E701"/>
      <c r="F701"/>
      <c r="H701"/>
      <c r="I701"/>
      <c r="J701"/>
    </row>
    <row r="702" spans="4:10" ht="12.75">
      <c r="D702"/>
      <c r="E702"/>
      <c r="F702"/>
      <c r="H702"/>
      <c r="I702"/>
      <c r="J702"/>
    </row>
    <row r="703" spans="4:10" ht="12.75">
      <c r="D703"/>
      <c r="E703"/>
      <c r="F703"/>
      <c r="H703"/>
      <c r="I703"/>
      <c r="J703"/>
    </row>
    <row r="704" spans="4:10" ht="12.75">
      <c r="D704"/>
      <c r="E704"/>
      <c r="F704"/>
      <c r="H704"/>
      <c r="I704"/>
      <c r="J704"/>
    </row>
    <row r="705" spans="4:10" ht="12.75">
      <c r="D705"/>
      <c r="E705"/>
      <c r="F705"/>
      <c r="H705"/>
      <c r="I705"/>
      <c r="J705"/>
    </row>
    <row r="706" spans="4:10" ht="12.75">
      <c r="D706"/>
      <c r="E706"/>
      <c r="F706"/>
      <c r="H706"/>
      <c r="I706"/>
      <c r="J706"/>
    </row>
    <row r="707" spans="4:10" ht="12.75">
      <c r="D707"/>
      <c r="E707"/>
      <c r="F707"/>
      <c r="H707"/>
      <c r="I707"/>
      <c r="J707"/>
    </row>
    <row r="708" spans="4:10" ht="12.75">
      <c r="D708"/>
      <c r="E708"/>
      <c r="F708"/>
      <c r="H708"/>
      <c r="I708"/>
      <c r="J708"/>
    </row>
    <row r="709" spans="4:10" ht="12.75">
      <c r="D709"/>
      <c r="E709"/>
      <c r="F709"/>
      <c r="H709"/>
      <c r="I709"/>
      <c r="J709"/>
    </row>
    <row r="710" spans="4:10" ht="12.75">
      <c r="D710"/>
      <c r="E710"/>
      <c r="F710"/>
      <c r="H710"/>
      <c r="I710"/>
      <c r="J710"/>
    </row>
    <row r="711" spans="4:10" ht="12.75">
      <c r="D711"/>
      <c r="E711"/>
      <c r="F711"/>
      <c r="H711"/>
      <c r="I711"/>
      <c r="J711"/>
    </row>
    <row r="712" spans="4:10" ht="12.75">
      <c r="D712"/>
      <c r="E712"/>
      <c r="F712"/>
      <c r="H712"/>
      <c r="I712"/>
      <c r="J712"/>
    </row>
    <row r="713" spans="4:10" ht="12.75">
      <c r="D713"/>
      <c r="E713"/>
      <c r="F713"/>
      <c r="H713"/>
      <c r="I713"/>
      <c r="J713"/>
    </row>
    <row r="714" spans="4:10" ht="12.75">
      <c r="D714"/>
      <c r="E714"/>
      <c r="F714"/>
      <c r="H714"/>
      <c r="I714"/>
      <c r="J714"/>
    </row>
    <row r="715" spans="4:10" ht="12.75">
      <c r="D715"/>
      <c r="E715"/>
      <c r="F715"/>
      <c r="H715"/>
      <c r="I715"/>
      <c r="J715"/>
    </row>
    <row r="716" spans="4:10" ht="12.75">
      <c r="D716"/>
      <c r="E716"/>
      <c r="F716"/>
      <c r="H716"/>
      <c r="I716"/>
      <c r="J716"/>
    </row>
    <row r="717" spans="4:10" ht="12.75">
      <c r="D717"/>
      <c r="E717"/>
      <c r="F717"/>
      <c r="H717"/>
      <c r="I717"/>
      <c r="J717"/>
    </row>
    <row r="718" spans="4:10" ht="12.75">
      <c r="D718"/>
      <c r="E718"/>
      <c r="F718"/>
      <c r="H718"/>
      <c r="I718"/>
      <c r="J718"/>
    </row>
    <row r="719" spans="4:10" ht="12.75">
      <c r="D719"/>
      <c r="E719"/>
      <c r="F719"/>
      <c r="H719"/>
      <c r="I719"/>
      <c r="J719"/>
    </row>
    <row r="720" spans="4:10" ht="12.75">
      <c r="D720"/>
      <c r="E720"/>
      <c r="F720"/>
      <c r="H720"/>
      <c r="I720"/>
      <c r="J720"/>
    </row>
    <row r="721" spans="4:10" ht="12.75">
      <c r="D721"/>
      <c r="E721"/>
      <c r="F721"/>
      <c r="H721"/>
      <c r="I721"/>
      <c r="J721"/>
    </row>
    <row r="722" spans="4:10" ht="12.75">
      <c r="D722"/>
      <c r="E722"/>
      <c r="F722"/>
      <c r="H722"/>
      <c r="I722"/>
      <c r="J722"/>
    </row>
    <row r="723" spans="4:10" ht="12.75">
      <c r="D723"/>
      <c r="E723"/>
      <c r="F723"/>
      <c r="H723"/>
      <c r="I723"/>
      <c r="J723"/>
    </row>
    <row r="724" spans="4:10" ht="12.75">
      <c r="D724"/>
      <c r="E724"/>
      <c r="F724"/>
      <c r="H724"/>
      <c r="I724"/>
      <c r="J724"/>
    </row>
    <row r="725" spans="4:10" ht="12.75">
      <c r="D725"/>
      <c r="E725"/>
      <c r="F725"/>
      <c r="H725"/>
      <c r="I725"/>
      <c r="J725"/>
    </row>
    <row r="726" spans="4:10" ht="12.75">
      <c r="D726"/>
      <c r="E726"/>
      <c r="F726"/>
      <c r="H726"/>
      <c r="I726"/>
      <c r="J726"/>
    </row>
    <row r="727" spans="4:10" ht="12.75">
      <c r="D727"/>
      <c r="E727"/>
      <c r="F727"/>
      <c r="H727"/>
      <c r="I727"/>
      <c r="J727"/>
    </row>
    <row r="728" spans="4:10" ht="12.75">
      <c r="D728"/>
      <c r="E728"/>
      <c r="F728"/>
      <c r="H728"/>
      <c r="I728"/>
      <c r="J728"/>
    </row>
    <row r="729" spans="4:10" ht="12.75">
      <c r="D729"/>
      <c r="E729"/>
      <c r="F729"/>
      <c r="H729"/>
      <c r="I729"/>
      <c r="J729"/>
    </row>
    <row r="730" spans="4:10" ht="12.75">
      <c r="D730"/>
      <c r="E730"/>
      <c r="F730"/>
      <c r="H730"/>
      <c r="I730"/>
      <c r="J730"/>
    </row>
    <row r="731" spans="4:10" ht="12.75">
      <c r="D731"/>
      <c r="E731"/>
      <c r="F731"/>
      <c r="H731"/>
      <c r="I731"/>
      <c r="J731"/>
    </row>
    <row r="732" spans="4:10" ht="12.75">
      <c r="D732"/>
      <c r="E732"/>
      <c r="F732"/>
      <c r="H732"/>
      <c r="I732"/>
      <c r="J732"/>
    </row>
    <row r="733" spans="4:10" ht="12.75">
      <c r="D733"/>
      <c r="E733"/>
      <c r="F733"/>
      <c r="H733"/>
      <c r="I733"/>
      <c r="J733"/>
    </row>
    <row r="734" spans="4:10" ht="12.75">
      <c r="D734"/>
      <c r="E734"/>
      <c r="F734"/>
      <c r="H734"/>
      <c r="I734"/>
      <c r="J734"/>
    </row>
    <row r="735" spans="4:10" ht="12.75">
      <c r="D735"/>
      <c r="E735"/>
      <c r="F735"/>
      <c r="H735"/>
      <c r="I735"/>
      <c r="J735"/>
    </row>
    <row r="736" spans="4:10" ht="12.75">
      <c r="D736"/>
      <c r="E736"/>
      <c r="F736"/>
      <c r="H736"/>
      <c r="I736"/>
      <c r="J736"/>
    </row>
    <row r="737" spans="4:10" ht="12.75">
      <c r="D737"/>
      <c r="E737"/>
      <c r="F737"/>
      <c r="H737"/>
      <c r="I737"/>
      <c r="J737"/>
    </row>
    <row r="738" spans="4:10" ht="12.75">
      <c r="D738"/>
      <c r="E738"/>
      <c r="F738"/>
      <c r="H738"/>
      <c r="I738"/>
      <c r="J738"/>
    </row>
    <row r="739" spans="4:10" ht="12.75">
      <c r="D739"/>
      <c r="E739"/>
      <c r="F739"/>
      <c r="H739"/>
      <c r="I739"/>
      <c r="J739"/>
    </row>
    <row r="740" spans="4:10" ht="12.75">
      <c r="D740"/>
      <c r="E740"/>
      <c r="F740"/>
      <c r="H740"/>
      <c r="I740"/>
      <c r="J740"/>
    </row>
    <row r="741" spans="4:10" ht="12.75">
      <c r="D741"/>
      <c r="E741"/>
      <c r="F741"/>
      <c r="H741"/>
      <c r="I741"/>
      <c r="J741"/>
    </row>
    <row r="742" spans="4:10" ht="12.75">
      <c r="D742"/>
      <c r="E742"/>
      <c r="F742"/>
      <c r="H742"/>
      <c r="I742"/>
      <c r="J742"/>
    </row>
    <row r="743" spans="4:10" ht="12.75">
      <c r="D743"/>
      <c r="E743"/>
      <c r="F743"/>
      <c r="H743"/>
      <c r="I743"/>
      <c r="J743"/>
    </row>
    <row r="744" spans="4:10" ht="12.75">
      <c r="D744"/>
      <c r="E744"/>
      <c r="F744"/>
      <c r="H744"/>
      <c r="I744"/>
      <c r="J744"/>
    </row>
    <row r="745" spans="4:10" ht="12.75">
      <c r="D745"/>
      <c r="E745"/>
      <c r="F745"/>
      <c r="H745"/>
      <c r="I745"/>
      <c r="J745"/>
    </row>
    <row r="746" spans="4:10" ht="12.75">
      <c r="D746"/>
      <c r="E746"/>
      <c r="F746"/>
      <c r="H746"/>
      <c r="I746"/>
      <c r="J746"/>
    </row>
    <row r="747" spans="4:10" ht="12.75">
      <c r="D747"/>
      <c r="E747"/>
      <c r="F747"/>
      <c r="H747"/>
      <c r="I747"/>
      <c r="J747"/>
    </row>
    <row r="748" spans="4:10" ht="12.75">
      <c r="D748"/>
      <c r="E748"/>
      <c r="F748"/>
      <c r="H748"/>
      <c r="I748"/>
      <c r="J748"/>
    </row>
    <row r="749" spans="4:10" ht="12.75">
      <c r="D749"/>
      <c r="E749"/>
      <c r="F749"/>
      <c r="H749"/>
      <c r="I749"/>
      <c r="J749"/>
    </row>
    <row r="750" spans="4:10" ht="12.75">
      <c r="D750"/>
      <c r="E750"/>
      <c r="F750"/>
      <c r="H750"/>
      <c r="I750"/>
      <c r="J750"/>
    </row>
    <row r="751" spans="4:10" ht="12.75">
      <c r="D751"/>
      <c r="E751"/>
      <c r="F751"/>
      <c r="H751"/>
      <c r="I751"/>
      <c r="J751"/>
    </row>
    <row r="752" spans="4:10" ht="12.75">
      <c r="D752"/>
      <c r="E752"/>
      <c r="F752"/>
      <c r="H752"/>
      <c r="I752"/>
      <c r="J752"/>
    </row>
    <row r="753" spans="4:10" ht="12.75">
      <c r="D753"/>
      <c r="E753"/>
      <c r="F753"/>
      <c r="H753"/>
      <c r="I753"/>
      <c r="J753"/>
    </row>
    <row r="754" spans="4:10" ht="12.75">
      <c r="D754"/>
      <c r="E754"/>
      <c r="F754"/>
      <c r="H754"/>
      <c r="I754"/>
      <c r="J754"/>
    </row>
    <row r="755" spans="4:10" ht="12.75">
      <c r="D755"/>
      <c r="E755"/>
      <c r="F755"/>
      <c r="H755"/>
      <c r="I755"/>
      <c r="J755"/>
    </row>
    <row r="756" spans="4:10" ht="12.75">
      <c r="D756"/>
      <c r="E756"/>
      <c r="F756"/>
      <c r="H756"/>
      <c r="I756"/>
      <c r="J756"/>
    </row>
    <row r="757" spans="4:10" ht="12.75">
      <c r="D757"/>
      <c r="E757"/>
      <c r="F757"/>
      <c r="H757"/>
      <c r="I757"/>
      <c r="J757"/>
    </row>
    <row r="758" spans="4:10" ht="12.75">
      <c r="D758"/>
      <c r="E758"/>
      <c r="F758"/>
      <c r="H758"/>
      <c r="I758"/>
      <c r="J758"/>
    </row>
    <row r="759" spans="4:10" ht="12.75">
      <c r="D759"/>
      <c r="E759"/>
      <c r="F759"/>
      <c r="H759"/>
      <c r="I759"/>
      <c r="J759"/>
    </row>
    <row r="760" spans="4:10" ht="12.75">
      <c r="D760"/>
      <c r="E760"/>
      <c r="F760"/>
      <c r="H760"/>
      <c r="I760"/>
      <c r="J760"/>
    </row>
    <row r="761" spans="4:10" ht="12.75">
      <c r="D761"/>
      <c r="E761"/>
      <c r="F761"/>
      <c r="H761"/>
      <c r="I761"/>
      <c r="J761"/>
    </row>
    <row r="762" spans="4:10" ht="12.75">
      <c r="D762"/>
      <c r="E762"/>
      <c r="F762"/>
      <c r="H762"/>
      <c r="I762"/>
      <c r="J762"/>
    </row>
    <row r="763" spans="4:10" ht="12.75">
      <c r="D763"/>
      <c r="E763"/>
      <c r="F763"/>
      <c r="H763"/>
      <c r="I763"/>
      <c r="J763"/>
    </row>
    <row r="764" spans="4:10" ht="12.75">
      <c r="D764"/>
      <c r="E764"/>
      <c r="F764"/>
      <c r="H764"/>
      <c r="I764"/>
      <c r="J764"/>
    </row>
    <row r="765" spans="4:10" ht="12.75">
      <c r="D765"/>
      <c r="E765"/>
      <c r="F765"/>
      <c r="H765"/>
      <c r="I765"/>
      <c r="J765"/>
    </row>
    <row r="766" spans="4:10" ht="12.75">
      <c r="D766"/>
      <c r="E766"/>
      <c r="F766"/>
      <c r="H766"/>
      <c r="I766"/>
      <c r="J766"/>
    </row>
    <row r="767" spans="4:10" ht="12.75">
      <c r="D767"/>
      <c r="E767"/>
      <c r="F767"/>
      <c r="H767"/>
      <c r="I767"/>
      <c r="J767"/>
    </row>
    <row r="768" spans="4:10" ht="12.75">
      <c r="D768"/>
      <c r="E768"/>
      <c r="F768"/>
      <c r="H768"/>
      <c r="I768"/>
      <c r="J768"/>
    </row>
    <row r="769" spans="4:10" ht="12.75">
      <c r="D769"/>
      <c r="E769"/>
      <c r="F769"/>
      <c r="H769"/>
      <c r="I769"/>
      <c r="J769"/>
    </row>
    <row r="770" spans="4:10" ht="12.75">
      <c r="D770"/>
      <c r="E770"/>
      <c r="F770"/>
      <c r="H770"/>
      <c r="I770"/>
      <c r="J770"/>
    </row>
    <row r="771" spans="4:10" ht="12.75">
      <c r="D771"/>
      <c r="E771"/>
      <c r="F771"/>
      <c r="H771"/>
      <c r="I771"/>
      <c r="J771"/>
    </row>
    <row r="772" spans="4:10" ht="12.75">
      <c r="D772"/>
      <c r="E772"/>
      <c r="F772"/>
      <c r="H772"/>
      <c r="I772"/>
      <c r="J772"/>
    </row>
    <row r="773" spans="4:10" ht="12.75">
      <c r="D773"/>
      <c r="E773"/>
      <c r="F773"/>
      <c r="H773"/>
      <c r="I773"/>
      <c r="J773"/>
    </row>
    <row r="774" spans="4:10" ht="12.75">
      <c r="D774"/>
      <c r="E774"/>
      <c r="F774"/>
      <c r="H774"/>
      <c r="I774"/>
      <c r="J774"/>
    </row>
    <row r="775" spans="4:10" ht="12.75">
      <c r="D775"/>
      <c r="E775"/>
      <c r="F775"/>
      <c r="H775"/>
      <c r="I775"/>
      <c r="J775"/>
    </row>
    <row r="776" spans="4:10" ht="12.75">
      <c r="D776"/>
      <c r="E776"/>
      <c r="F776"/>
      <c r="H776"/>
      <c r="I776"/>
      <c r="J776"/>
    </row>
    <row r="777" spans="4:10" ht="12.75">
      <c r="D777"/>
      <c r="E777"/>
      <c r="F777"/>
      <c r="H777"/>
      <c r="I777"/>
      <c r="J777"/>
    </row>
    <row r="778" spans="4:10" ht="12.75">
      <c r="D778"/>
      <c r="E778"/>
      <c r="F778"/>
      <c r="H778"/>
      <c r="I778"/>
      <c r="J778"/>
    </row>
    <row r="779" spans="4:10" ht="12.75">
      <c r="D779"/>
      <c r="E779"/>
      <c r="F779"/>
      <c r="H779"/>
      <c r="I779"/>
      <c r="J779"/>
    </row>
    <row r="780" spans="4:10" ht="12.75">
      <c r="D780"/>
      <c r="E780"/>
      <c r="F780"/>
      <c r="H780"/>
      <c r="I780"/>
      <c r="J780"/>
    </row>
    <row r="781" spans="4:10" ht="12.75">
      <c r="D781"/>
      <c r="E781"/>
      <c r="F781"/>
      <c r="H781"/>
      <c r="I781"/>
      <c r="J781"/>
    </row>
    <row r="782" spans="4:10" ht="12.75">
      <c r="D782"/>
      <c r="E782"/>
      <c r="F782"/>
      <c r="H782"/>
      <c r="I782"/>
      <c r="J782"/>
    </row>
    <row r="783" spans="4:10" ht="12.75">
      <c r="D783"/>
      <c r="E783"/>
      <c r="F783"/>
      <c r="H783"/>
      <c r="I783"/>
      <c r="J783"/>
    </row>
    <row r="784" spans="4:10" ht="12.75">
      <c r="D784"/>
      <c r="E784"/>
      <c r="F784"/>
      <c r="H784"/>
      <c r="I784"/>
      <c r="J784"/>
    </row>
    <row r="785" spans="4:10" ht="12.75">
      <c r="D785"/>
      <c r="E785"/>
      <c r="F785"/>
      <c r="H785"/>
      <c r="I785"/>
      <c r="J785"/>
    </row>
    <row r="786" spans="4:10" ht="12.75">
      <c r="D786"/>
      <c r="E786"/>
      <c r="F786"/>
      <c r="H786"/>
      <c r="I786"/>
      <c r="J786"/>
    </row>
    <row r="787" spans="4:10" ht="12.75">
      <c r="D787"/>
      <c r="E787"/>
      <c r="F787"/>
      <c r="H787"/>
      <c r="I787"/>
      <c r="J787"/>
    </row>
    <row r="788" spans="4:10" ht="12.75">
      <c r="D788"/>
      <c r="E788"/>
      <c r="F788"/>
      <c r="H788"/>
      <c r="I788"/>
      <c r="J788"/>
    </row>
    <row r="789" spans="4:10" ht="12.75">
      <c r="D789"/>
      <c r="E789"/>
      <c r="F789"/>
      <c r="H789"/>
      <c r="I789"/>
      <c r="J789"/>
    </row>
    <row r="790" spans="4:10" ht="12.75">
      <c r="D790"/>
      <c r="E790"/>
      <c r="F790"/>
      <c r="H790"/>
      <c r="I790"/>
      <c r="J790"/>
    </row>
    <row r="791" spans="4:10" ht="12.75">
      <c r="D791"/>
      <c r="E791"/>
      <c r="F791"/>
      <c r="H791"/>
      <c r="I791"/>
      <c r="J791"/>
    </row>
    <row r="792" spans="4:10" ht="12.75">
      <c r="D792"/>
      <c r="E792"/>
      <c r="F792"/>
      <c r="H792"/>
      <c r="I792"/>
      <c r="J792"/>
    </row>
    <row r="793" spans="4:10" ht="12.75">
      <c r="D793"/>
      <c r="E793"/>
      <c r="F793"/>
      <c r="H793"/>
      <c r="I793"/>
      <c r="J793"/>
    </row>
    <row r="794" spans="4:10" ht="12.75">
      <c r="D794"/>
      <c r="E794"/>
      <c r="F794"/>
      <c r="H794"/>
      <c r="I794"/>
      <c r="J794"/>
    </row>
    <row r="795" spans="4:10" ht="12.75">
      <c r="D795"/>
      <c r="E795"/>
      <c r="F795"/>
      <c r="H795"/>
      <c r="I795"/>
      <c r="J795"/>
    </row>
    <row r="796" spans="4:10" ht="12.75">
      <c r="D796"/>
      <c r="E796"/>
      <c r="F796"/>
      <c r="H796"/>
      <c r="I796"/>
      <c r="J796"/>
    </row>
    <row r="797" spans="4:10" ht="12.75">
      <c r="D797"/>
      <c r="E797"/>
      <c r="F797"/>
      <c r="H797"/>
      <c r="I797"/>
      <c r="J797"/>
    </row>
    <row r="798" spans="4:10" ht="12.75">
      <c r="D798"/>
      <c r="E798"/>
      <c r="F798"/>
      <c r="H798"/>
      <c r="I798"/>
      <c r="J798"/>
    </row>
    <row r="799" spans="4:10" ht="12.75">
      <c r="D799"/>
      <c r="E799"/>
      <c r="F799"/>
      <c r="H799"/>
      <c r="I799"/>
      <c r="J799"/>
    </row>
    <row r="800" spans="4:10" ht="12.75">
      <c r="D800"/>
      <c r="E800"/>
      <c r="F800"/>
      <c r="H800"/>
      <c r="I800"/>
      <c r="J800"/>
    </row>
    <row r="801" spans="4:10" ht="12.75">
      <c r="D801"/>
      <c r="E801"/>
      <c r="F801"/>
      <c r="H801"/>
      <c r="I801"/>
      <c r="J801"/>
    </row>
    <row r="802" spans="4:10" ht="12.75">
      <c r="D802"/>
      <c r="E802"/>
      <c r="F802"/>
      <c r="H802"/>
      <c r="I802"/>
      <c r="J802"/>
    </row>
    <row r="803" spans="4:10" ht="12.75">
      <c r="D803"/>
      <c r="E803"/>
      <c r="F803"/>
      <c r="H803"/>
      <c r="I803"/>
      <c r="J803"/>
    </row>
    <row r="804" spans="4:10" ht="12.75">
      <c r="D804"/>
      <c r="E804"/>
      <c r="F804"/>
      <c r="H804"/>
      <c r="I804"/>
      <c r="J804"/>
    </row>
    <row r="805" spans="4:10" ht="12.75">
      <c r="D805"/>
      <c r="E805"/>
      <c r="F805"/>
      <c r="H805"/>
      <c r="I805"/>
      <c r="J805"/>
    </row>
    <row r="806" spans="4:10" ht="12.75">
      <c r="D806"/>
      <c r="E806"/>
      <c r="F806"/>
      <c r="H806"/>
      <c r="I806"/>
      <c r="J806"/>
    </row>
    <row r="807" spans="4:10" ht="12.75">
      <c r="D807"/>
      <c r="E807"/>
      <c r="F807"/>
      <c r="H807"/>
      <c r="I807"/>
      <c r="J807"/>
    </row>
    <row r="808" spans="4:10" ht="12.75">
      <c r="D808"/>
      <c r="E808"/>
      <c r="F808"/>
      <c r="H808"/>
      <c r="I808"/>
      <c r="J808"/>
    </row>
    <row r="809" spans="4:10" ht="12.75">
      <c r="D809"/>
      <c r="E809"/>
      <c r="F809"/>
      <c r="H809"/>
      <c r="I809"/>
      <c r="J809"/>
    </row>
    <row r="810" spans="4:10" ht="12.75">
      <c r="D810"/>
      <c r="E810"/>
      <c r="F810"/>
      <c r="H810"/>
      <c r="I810"/>
      <c r="J810"/>
    </row>
    <row r="811" spans="4:10" ht="12.75">
      <c r="D811"/>
      <c r="E811"/>
      <c r="F811"/>
      <c r="H811"/>
      <c r="I811"/>
      <c r="J811"/>
    </row>
    <row r="812" spans="4:10" ht="12.75">
      <c r="D812"/>
      <c r="E812"/>
      <c r="F812"/>
      <c r="H812"/>
      <c r="I812"/>
      <c r="J812"/>
    </row>
    <row r="813" spans="4:10" ht="12.75">
      <c r="D813"/>
      <c r="E813"/>
      <c r="F813"/>
      <c r="H813"/>
      <c r="I813"/>
      <c r="J813"/>
    </row>
    <row r="814" spans="4:10" ht="12.75">
      <c r="D814"/>
      <c r="E814"/>
      <c r="F814"/>
      <c r="H814"/>
      <c r="I814"/>
      <c r="J814"/>
    </row>
    <row r="815" spans="4:10" ht="12.75">
      <c r="D815"/>
      <c r="E815"/>
      <c r="F815"/>
      <c r="H815"/>
      <c r="I815"/>
      <c r="J815"/>
    </row>
    <row r="816" spans="4:10" ht="12.75">
      <c r="D816"/>
      <c r="E816"/>
      <c r="F816"/>
      <c r="H816"/>
      <c r="I816"/>
      <c r="J816"/>
    </row>
    <row r="817" spans="4:10" ht="12.75">
      <c r="D817"/>
      <c r="E817"/>
      <c r="F817"/>
      <c r="H817"/>
      <c r="I817"/>
      <c r="J817"/>
    </row>
    <row r="818" spans="4:10" ht="12.75">
      <c r="D818"/>
      <c r="E818"/>
      <c r="F818"/>
      <c r="H818"/>
      <c r="I818"/>
      <c r="J818"/>
    </row>
    <row r="819" spans="4:10" ht="12.75">
      <c r="D819"/>
      <c r="E819"/>
      <c r="F819"/>
      <c r="H819"/>
      <c r="I819"/>
      <c r="J819"/>
    </row>
    <row r="820" spans="4:10" ht="12.75">
      <c r="D820"/>
      <c r="E820"/>
      <c r="F820"/>
      <c r="H820"/>
      <c r="I820"/>
      <c r="J820"/>
    </row>
    <row r="821" spans="4:10" ht="12.75">
      <c r="D821"/>
      <c r="E821"/>
      <c r="F821"/>
      <c r="H821"/>
      <c r="I821"/>
      <c r="J821"/>
    </row>
    <row r="822" spans="4:10" ht="12.75">
      <c r="D822"/>
      <c r="E822"/>
      <c r="F822"/>
      <c r="H822"/>
      <c r="I822"/>
      <c r="J822"/>
    </row>
    <row r="823" spans="4:10" ht="12.75">
      <c r="D823"/>
      <c r="E823"/>
      <c r="F823"/>
      <c r="H823"/>
      <c r="I823"/>
      <c r="J823"/>
    </row>
    <row r="824" spans="4:10" ht="12.75">
      <c r="D824"/>
      <c r="E824"/>
      <c r="F824"/>
      <c r="H824"/>
      <c r="I824"/>
      <c r="J824"/>
    </row>
    <row r="825" spans="4:10" ht="12.75">
      <c r="D825"/>
      <c r="E825"/>
      <c r="F825"/>
      <c r="H825"/>
      <c r="I825"/>
      <c r="J825"/>
    </row>
    <row r="826" spans="4:10" ht="12.75">
      <c r="D826"/>
      <c r="E826"/>
      <c r="F826"/>
      <c r="H826"/>
      <c r="I826"/>
      <c r="J826"/>
    </row>
    <row r="827" spans="4:10" ht="12.75">
      <c r="D827"/>
      <c r="E827"/>
      <c r="F827"/>
      <c r="H827"/>
      <c r="I827"/>
      <c r="J827"/>
    </row>
    <row r="828" spans="4:10" ht="12.75">
      <c r="D828"/>
      <c r="E828"/>
      <c r="F828"/>
      <c r="H828"/>
      <c r="I828"/>
      <c r="J828"/>
    </row>
    <row r="829" spans="4:10" ht="12.75">
      <c r="D829"/>
      <c r="E829"/>
      <c r="F829"/>
      <c r="H829"/>
      <c r="I829"/>
      <c r="J829"/>
    </row>
    <row r="830" spans="4:10" ht="12.75">
      <c r="D830"/>
      <c r="E830"/>
      <c r="F830"/>
      <c r="H830"/>
      <c r="I830"/>
      <c r="J830"/>
    </row>
    <row r="831" spans="4:10" ht="12.75">
      <c r="D831"/>
      <c r="E831"/>
      <c r="F831"/>
      <c r="H831"/>
      <c r="I831"/>
      <c r="J831"/>
    </row>
    <row r="832" spans="4:10" ht="12.75">
      <c r="D832"/>
      <c r="E832"/>
      <c r="F832"/>
      <c r="H832"/>
      <c r="I832"/>
      <c r="J832"/>
    </row>
    <row r="833" spans="4:10" ht="12.75">
      <c r="D833"/>
      <c r="E833"/>
      <c r="F833"/>
      <c r="H833"/>
      <c r="I833"/>
      <c r="J833"/>
    </row>
    <row r="834" spans="4:10" ht="12.75">
      <c r="D834"/>
      <c r="E834"/>
      <c r="F834"/>
      <c r="H834"/>
      <c r="I834"/>
      <c r="J834"/>
    </row>
    <row r="835" spans="4:10" ht="12.75">
      <c r="D835"/>
      <c r="E835"/>
      <c r="F835"/>
      <c r="H835"/>
      <c r="I835"/>
      <c r="J835"/>
    </row>
    <row r="836" spans="4:10" ht="12.75">
      <c r="D836"/>
      <c r="E836"/>
      <c r="F836"/>
      <c r="H836"/>
      <c r="I836"/>
      <c r="J836"/>
    </row>
    <row r="837" spans="4:10" ht="12.75">
      <c r="D837"/>
      <c r="E837"/>
      <c r="F837"/>
      <c r="H837"/>
      <c r="I837"/>
      <c r="J837"/>
    </row>
    <row r="838" spans="4:10" ht="12.75">
      <c r="D838"/>
      <c r="E838"/>
      <c r="F838"/>
      <c r="H838"/>
      <c r="I838"/>
      <c r="J838"/>
    </row>
    <row r="839" spans="4:10" ht="12.75">
      <c r="D839"/>
      <c r="E839"/>
      <c r="F839"/>
      <c r="H839"/>
      <c r="I839"/>
      <c r="J839"/>
    </row>
    <row r="840" spans="4:10" ht="12.75">
      <c r="D840"/>
      <c r="E840"/>
      <c r="F840"/>
      <c r="H840"/>
      <c r="I840"/>
      <c r="J840"/>
    </row>
    <row r="841" spans="4:10" ht="12.75">
      <c r="D841"/>
      <c r="E841"/>
      <c r="F841"/>
      <c r="H841"/>
      <c r="I841"/>
      <c r="J841"/>
    </row>
    <row r="842" spans="4:10" ht="12.75">
      <c r="D842"/>
      <c r="E842"/>
      <c r="F842"/>
      <c r="H842"/>
      <c r="I842"/>
      <c r="J842"/>
    </row>
    <row r="843" spans="4:10" ht="12.75">
      <c r="D843"/>
      <c r="E843"/>
      <c r="F843"/>
      <c r="H843"/>
      <c r="I843"/>
      <c r="J843"/>
    </row>
    <row r="844" spans="4:10" ht="12.75">
      <c r="D844"/>
      <c r="E844"/>
      <c r="F844"/>
      <c r="H844"/>
      <c r="I844"/>
      <c r="J844"/>
    </row>
    <row r="845" spans="4:10" ht="12.75">
      <c r="D845"/>
      <c r="E845"/>
      <c r="F845"/>
      <c r="H845"/>
      <c r="I845"/>
      <c r="J845"/>
    </row>
    <row r="846" spans="4:10" ht="12.75">
      <c r="D846"/>
      <c r="E846"/>
      <c r="F846"/>
      <c r="H846"/>
      <c r="I846"/>
      <c r="J846"/>
    </row>
    <row r="847" spans="4:10" ht="12.75">
      <c r="D847"/>
      <c r="E847"/>
      <c r="F847"/>
      <c r="H847"/>
      <c r="I847"/>
      <c r="J847"/>
    </row>
    <row r="848" spans="4:10" ht="12.75">
      <c r="D848"/>
      <c r="E848"/>
      <c r="F848"/>
      <c r="H848"/>
      <c r="I848"/>
      <c r="J848"/>
    </row>
    <row r="849" spans="4:10" ht="12.75">
      <c r="D849"/>
      <c r="E849"/>
      <c r="F849"/>
      <c r="H849"/>
      <c r="I849"/>
      <c r="J849"/>
    </row>
    <row r="850" spans="4:10" ht="12.75">
      <c r="D850"/>
      <c r="E850"/>
      <c r="F850"/>
      <c r="H850"/>
      <c r="I850"/>
      <c r="J850"/>
    </row>
    <row r="851" spans="4:10" ht="12.75">
      <c r="D851"/>
      <c r="E851"/>
      <c r="F851"/>
      <c r="H851"/>
      <c r="I851"/>
      <c r="J851"/>
    </row>
    <row r="852" spans="4:10" ht="12.75">
      <c r="D852"/>
      <c r="E852"/>
      <c r="F852"/>
      <c r="H852"/>
      <c r="I852"/>
      <c r="J852"/>
    </row>
    <row r="853" spans="4:10" ht="12.75">
      <c r="D853"/>
      <c r="E853"/>
      <c r="F853"/>
      <c r="H853"/>
      <c r="I853"/>
      <c r="J853"/>
    </row>
    <row r="854" spans="4:10" ht="12.75">
      <c r="D854"/>
      <c r="E854"/>
      <c r="F854"/>
      <c r="H854"/>
      <c r="I854"/>
      <c r="J854"/>
    </row>
    <row r="855" spans="4:10" ht="12.75">
      <c r="D855"/>
      <c r="E855"/>
      <c r="F855"/>
      <c r="H855"/>
      <c r="I855"/>
      <c r="J855"/>
    </row>
    <row r="856" spans="4:10" ht="12.75">
      <c r="D856"/>
      <c r="E856"/>
      <c r="F856"/>
      <c r="H856"/>
      <c r="I856"/>
      <c r="J856"/>
    </row>
    <row r="857" spans="4:10" ht="12.75">
      <c r="D857"/>
      <c r="E857"/>
      <c r="F857"/>
      <c r="H857"/>
      <c r="I857"/>
      <c r="J857"/>
    </row>
    <row r="858" spans="4:10" ht="12.75">
      <c r="D858"/>
      <c r="E858"/>
      <c r="F858"/>
      <c r="H858"/>
      <c r="I858"/>
      <c r="J858"/>
    </row>
    <row r="859" spans="4:10" ht="12.75">
      <c r="D859"/>
      <c r="E859"/>
      <c r="F859"/>
      <c r="H859"/>
      <c r="I859"/>
      <c r="J859"/>
    </row>
    <row r="860" spans="4:10" ht="12.75">
      <c r="D860"/>
      <c r="E860"/>
      <c r="F860"/>
      <c r="H860"/>
      <c r="I860"/>
      <c r="J860"/>
    </row>
    <row r="861" spans="4:10" ht="12.75">
      <c r="D861"/>
      <c r="E861"/>
      <c r="F861"/>
      <c r="H861"/>
      <c r="I861"/>
      <c r="J861"/>
    </row>
    <row r="862" spans="4:10" ht="12.75">
      <c r="D862"/>
      <c r="E862"/>
      <c r="F862"/>
      <c r="H862"/>
      <c r="I862"/>
      <c r="J862"/>
    </row>
    <row r="863" spans="4:10" ht="12.75">
      <c r="D863"/>
      <c r="E863"/>
      <c r="F863"/>
      <c r="H863"/>
      <c r="I863"/>
      <c r="J863"/>
    </row>
    <row r="864" spans="4:10" ht="12.75">
      <c r="D864"/>
      <c r="E864"/>
      <c r="F864"/>
      <c r="H864"/>
      <c r="I864"/>
      <c r="J864"/>
    </row>
    <row r="865" spans="4:10" ht="12.75">
      <c r="D865"/>
      <c r="E865"/>
      <c r="F865"/>
      <c r="H865"/>
      <c r="I865"/>
      <c r="J865"/>
    </row>
    <row r="866" spans="4:10" ht="12.75">
      <c r="D866"/>
      <c r="E866"/>
      <c r="F866"/>
      <c r="H866"/>
      <c r="I866"/>
      <c r="J866"/>
    </row>
    <row r="867" spans="4:10" ht="12.75">
      <c r="D867"/>
      <c r="E867"/>
      <c r="F867"/>
      <c r="H867"/>
      <c r="I867"/>
      <c r="J867"/>
    </row>
    <row r="868" spans="4:10" ht="12.75">
      <c r="D868"/>
      <c r="E868"/>
      <c r="F868"/>
      <c r="H868"/>
      <c r="I868"/>
      <c r="J868"/>
    </row>
    <row r="869" spans="4:10" ht="12.75">
      <c r="D869"/>
      <c r="E869"/>
      <c r="F869"/>
      <c r="H869"/>
      <c r="I869"/>
      <c r="J869"/>
    </row>
    <row r="870" spans="4:10" ht="12.75">
      <c r="D870"/>
      <c r="E870"/>
      <c r="F870"/>
      <c r="H870"/>
      <c r="I870"/>
      <c r="J870"/>
    </row>
    <row r="871" spans="4:10" ht="12.75">
      <c r="D871"/>
      <c r="E871"/>
      <c r="F871"/>
      <c r="H871"/>
      <c r="I871"/>
      <c r="J871"/>
    </row>
    <row r="872" spans="4:10" ht="12.75">
      <c r="D872"/>
      <c r="E872"/>
      <c r="F872"/>
      <c r="H872"/>
      <c r="I872"/>
      <c r="J872"/>
    </row>
    <row r="873" spans="4:10" ht="12.75">
      <c r="D873"/>
      <c r="E873"/>
      <c r="F873"/>
      <c r="H873"/>
      <c r="I873"/>
      <c r="J873"/>
    </row>
    <row r="874" spans="4:10" ht="12.75">
      <c r="D874"/>
      <c r="E874"/>
      <c r="F874"/>
      <c r="H874"/>
      <c r="I874"/>
      <c r="J874"/>
    </row>
    <row r="875" spans="4:10" ht="12.75">
      <c r="D875"/>
      <c r="E875"/>
      <c r="F875"/>
      <c r="H875"/>
      <c r="I875"/>
      <c r="J875"/>
    </row>
    <row r="876" spans="4:10" ht="12.75">
      <c r="D876"/>
      <c r="E876"/>
      <c r="F876"/>
      <c r="H876"/>
      <c r="I876"/>
      <c r="J876"/>
    </row>
    <row r="877" spans="4:10" ht="12.75">
      <c r="D877"/>
      <c r="E877"/>
      <c r="F877"/>
      <c r="H877"/>
      <c r="I877"/>
      <c r="J877"/>
    </row>
    <row r="878" spans="4:10" ht="12.75">
      <c r="D878"/>
      <c r="E878"/>
      <c r="F878"/>
      <c r="H878"/>
      <c r="I878"/>
      <c r="J878"/>
    </row>
    <row r="879" spans="4:10" ht="12.75">
      <c r="D879"/>
      <c r="E879"/>
      <c r="F879"/>
      <c r="H879"/>
      <c r="I879"/>
      <c r="J879"/>
    </row>
    <row r="880" spans="4:10" ht="12.75">
      <c r="D880"/>
      <c r="E880"/>
      <c r="F880"/>
      <c r="H880"/>
      <c r="I880"/>
      <c r="J880"/>
    </row>
    <row r="881" spans="4:10" ht="12.75">
      <c r="D881"/>
      <c r="E881"/>
      <c r="F881"/>
      <c r="H881"/>
      <c r="I881"/>
      <c r="J881"/>
    </row>
    <row r="882" spans="4:10" ht="12.75">
      <c r="D882"/>
      <c r="E882"/>
      <c r="F882"/>
      <c r="H882"/>
      <c r="I882"/>
      <c r="J882"/>
    </row>
    <row r="883" spans="4:10" ht="12.75">
      <c r="D883"/>
      <c r="E883"/>
      <c r="F883"/>
      <c r="H883"/>
      <c r="I883"/>
      <c r="J883"/>
    </row>
    <row r="884" spans="4:10" ht="12.75">
      <c r="D884"/>
      <c r="E884"/>
      <c r="F884"/>
      <c r="H884"/>
      <c r="I884"/>
      <c r="J884"/>
    </row>
    <row r="885" spans="4:10" ht="12.75">
      <c r="D885"/>
      <c r="E885"/>
      <c r="F885"/>
      <c r="H885"/>
      <c r="I885"/>
      <c r="J885"/>
    </row>
    <row r="886" spans="4:10" ht="12.75">
      <c r="D886"/>
      <c r="E886"/>
      <c r="F886"/>
      <c r="H886"/>
      <c r="I886"/>
      <c r="J886"/>
    </row>
    <row r="887" spans="4:10" ht="12.75">
      <c r="D887"/>
      <c r="E887"/>
      <c r="F887"/>
      <c r="H887"/>
      <c r="I887"/>
      <c r="J887"/>
    </row>
    <row r="888" spans="4:10" ht="12.75">
      <c r="D888"/>
      <c r="E888"/>
      <c r="F888"/>
      <c r="H888"/>
      <c r="I888"/>
      <c r="J888"/>
    </row>
    <row r="889" spans="4:10" ht="12.75">
      <c r="D889"/>
      <c r="E889"/>
      <c r="F889"/>
      <c r="H889"/>
      <c r="I889"/>
      <c r="J889"/>
    </row>
    <row r="890" spans="4:10" ht="12.75">
      <c r="D890"/>
      <c r="E890"/>
      <c r="F890"/>
      <c r="H890"/>
      <c r="I890"/>
      <c r="J890"/>
    </row>
    <row r="891" spans="4:10" ht="12.75">
      <c r="D891"/>
      <c r="E891"/>
      <c r="F891"/>
      <c r="H891"/>
      <c r="I891"/>
      <c r="J891"/>
    </row>
    <row r="892" spans="4:10" ht="12.75">
      <c r="D892"/>
      <c r="E892"/>
      <c r="F892"/>
      <c r="H892"/>
      <c r="I892"/>
      <c r="J892"/>
    </row>
    <row r="893" spans="4:10" ht="12.75">
      <c r="D893"/>
      <c r="E893"/>
      <c r="F893"/>
      <c r="H893"/>
      <c r="I893"/>
      <c r="J893"/>
    </row>
    <row r="894" spans="4:10" ht="12.75">
      <c r="D894"/>
      <c r="E894"/>
      <c r="F894"/>
      <c r="H894"/>
      <c r="I894"/>
      <c r="J894"/>
    </row>
    <row r="895" spans="4:10" ht="12.75">
      <c r="D895"/>
      <c r="E895"/>
      <c r="F895"/>
      <c r="H895"/>
      <c r="I895"/>
      <c r="J895"/>
    </row>
    <row r="896" spans="4:10" ht="12.75">
      <c r="D896"/>
      <c r="E896"/>
      <c r="F896"/>
      <c r="H896"/>
      <c r="I896"/>
      <c r="J896"/>
    </row>
    <row r="897" spans="4:10" ht="12.75">
      <c r="D897"/>
      <c r="E897"/>
      <c r="F897"/>
      <c r="H897"/>
      <c r="I897"/>
      <c r="J897"/>
    </row>
    <row r="898" spans="4:10" ht="12.75">
      <c r="D898"/>
      <c r="E898"/>
      <c r="F898"/>
      <c r="H898"/>
      <c r="I898"/>
      <c r="J898"/>
    </row>
    <row r="899" spans="4:10" ht="12.75">
      <c r="D899"/>
      <c r="E899"/>
      <c r="F899"/>
      <c r="H899"/>
      <c r="I899"/>
      <c r="J899"/>
    </row>
    <row r="900" spans="4:10" ht="12.75">
      <c r="D900"/>
      <c r="E900"/>
      <c r="F900"/>
      <c r="H900"/>
      <c r="I900"/>
      <c r="J900"/>
    </row>
    <row r="901" spans="4:10" ht="12.75">
      <c r="D901"/>
      <c r="E901"/>
      <c r="F901"/>
      <c r="H901"/>
      <c r="I901"/>
      <c r="J901"/>
    </row>
    <row r="902" spans="4:10" ht="12.75">
      <c r="D902"/>
      <c r="E902"/>
      <c r="F902"/>
      <c r="H902"/>
      <c r="I902"/>
      <c r="J902"/>
    </row>
    <row r="903" spans="4:10" ht="12.75">
      <c r="D903"/>
      <c r="E903"/>
      <c r="F903"/>
      <c r="H903"/>
      <c r="I903"/>
      <c r="J903"/>
    </row>
    <row r="904" spans="4:10" ht="12.75">
      <c r="D904"/>
      <c r="E904"/>
      <c r="F904"/>
      <c r="H904"/>
      <c r="I904"/>
      <c r="J904"/>
    </row>
    <row r="905" spans="4:10" ht="12.75">
      <c r="D905"/>
      <c r="E905"/>
      <c r="F905"/>
      <c r="H905"/>
      <c r="I905"/>
      <c r="J905"/>
    </row>
    <row r="906" spans="4:10" ht="12.75">
      <c r="D906"/>
      <c r="E906"/>
      <c r="F906"/>
      <c r="H906"/>
      <c r="I906"/>
      <c r="J906"/>
    </row>
    <row r="907" spans="4:10" ht="12.75">
      <c r="D907"/>
      <c r="E907"/>
      <c r="F907"/>
      <c r="H907"/>
      <c r="I907"/>
      <c r="J907"/>
    </row>
    <row r="908" spans="4:10" ht="12.75">
      <c r="D908"/>
      <c r="E908"/>
      <c r="F908"/>
      <c r="H908"/>
      <c r="I908"/>
      <c r="J908"/>
    </row>
    <row r="909" spans="4:10" ht="12.75">
      <c r="D909"/>
      <c r="E909"/>
      <c r="F909"/>
      <c r="H909"/>
      <c r="I909"/>
      <c r="J909"/>
    </row>
    <row r="910" spans="4:10" ht="12.75">
      <c r="D910"/>
      <c r="E910"/>
      <c r="F910"/>
      <c r="H910"/>
      <c r="I910"/>
      <c r="J910"/>
    </row>
    <row r="911" spans="4:10" ht="12.75">
      <c r="D911"/>
      <c r="E911"/>
      <c r="F911"/>
      <c r="H911"/>
      <c r="I911"/>
      <c r="J911"/>
    </row>
    <row r="912" spans="4:10" ht="12.75">
      <c r="D912"/>
      <c r="E912"/>
      <c r="F912"/>
      <c r="H912"/>
      <c r="I912"/>
      <c r="J912"/>
    </row>
    <row r="913" spans="4:10" ht="12.75">
      <c r="D913"/>
      <c r="E913"/>
      <c r="F913"/>
      <c r="H913"/>
      <c r="I913"/>
      <c r="J913"/>
    </row>
    <row r="914" spans="4:10" ht="12.75">
      <c r="D914"/>
      <c r="E914"/>
      <c r="F914"/>
      <c r="H914"/>
      <c r="I914"/>
      <c r="J914"/>
    </row>
    <row r="915" spans="4:10" ht="12.75">
      <c r="D915"/>
      <c r="E915"/>
      <c r="F915"/>
      <c r="H915"/>
      <c r="I915"/>
      <c r="J915"/>
    </row>
    <row r="916" spans="4:10" ht="12.75">
      <c r="D916"/>
      <c r="E916"/>
      <c r="F916"/>
      <c r="H916"/>
      <c r="I916"/>
      <c r="J916"/>
    </row>
    <row r="917" spans="4:10" ht="12.75">
      <c r="D917"/>
      <c r="E917"/>
      <c r="F917"/>
      <c r="H917"/>
      <c r="I917"/>
      <c r="J917"/>
    </row>
    <row r="918" spans="4:10" ht="12.75">
      <c r="D918"/>
      <c r="E918"/>
      <c r="F918"/>
      <c r="H918"/>
      <c r="I918"/>
      <c r="J918"/>
    </row>
    <row r="919" spans="4:10" ht="12.75">
      <c r="D919"/>
      <c r="E919"/>
      <c r="F919"/>
      <c r="H919"/>
      <c r="I919"/>
      <c r="J919"/>
    </row>
    <row r="920" spans="4:10" ht="12.75">
      <c r="D920"/>
      <c r="E920"/>
      <c r="F920"/>
      <c r="H920"/>
      <c r="I920"/>
      <c r="J920"/>
    </row>
    <row r="921" spans="4:10" ht="12.75">
      <c r="D921"/>
      <c r="E921"/>
      <c r="F921"/>
      <c r="H921"/>
      <c r="I921"/>
      <c r="J921"/>
    </row>
    <row r="922" spans="4:10" ht="12.75">
      <c r="D922"/>
      <c r="E922"/>
      <c r="F922"/>
      <c r="H922"/>
      <c r="I922"/>
      <c r="J922"/>
    </row>
    <row r="923" spans="4:10" ht="12.75">
      <c r="D923"/>
      <c r="E923"/>
      <c r="F923"/>
      <c r="H923"/>
      <c r="I923"/>
      <c r="J923"/>
    </row>
    <row r="924" spans="4:10" ht="12.75">
      <c r="D924"/>
      <c r="E924"/>
      <c r="F924"/>
      <c r="H924"/>
      <c r="I924"/>
      <c r="J924"/>
    </row>
    <row r="925" spans="4:10" ht="12.75">
      <c r="D925"/>
      <c r="E925"/>
      <c r="F925"/>
      <c r="H925"/>
      <c r="I925"/>
      <c r="J925"/>
    </row>
    <row r="926" spans="4:10" ht="12.75">
      <c r="D926"/>
      <c r="E926"/>
      <c r="F926"/>
      <c r="H926"/>
      <c r="I926"/>
      <c r="J926"/>
    </row>
    <row r="927" spans="4:10" ht="12.75">
      <c r="D927"/>
      <c r="E927"/>
      <c r="F927"/>
      <c r="H927"/>
      <c r="I927"/>
      <c r="J927"/>
    </row>
    <row r="928" spans="4:10" ht="12.75">
      <c r="D928"/>
      <c r="E928"/>
      <c r="F928"/>
      <c r="H928"/>
      <c r="I928"/>
      <c r="J928"/>
    </row>
    <row r="929" spans="4:10" ht="12.75">
      <c r="D929"/>
      <c r="E929"/>
      <c r="F929"/>
      <c r="H929"/>
      <c r="I929"/>
      <c r="J929"/>
    </row>
    <row r="930" spans="4:10" ht="12.75">
      <c r="D930"/>
      <c r="E930"/>
      <c r="F930"/>
      <c r="H930"/>
      <c r="I930"/>
      <c r="J930"/>
    </row>
    <row r="931" spans="4:10" ht="12.75">
      <c r="D931"/>
      <c r="E931"/>
      <c r="F931"/>
      <c r="H931"/>
      <c r="I931"/>
      <c r="J931"/>
    </row>
    <row r="932" spans="4:10" ht="12.75">
      <c r="D932"/>
      <c r="E932"/>
      <c r="F932"/>
      <c r="H932"/>
      <c r="I932"/>
      <c r="J932"/>
    </row>
    <row r="933" spans="4:10" ht="12.75">
      <c r="D933"/>
      <c r="E933"/>
      <c r="F933"/>
      <c r="H933"/>
      <c r="I933"/>
      <c r="J933"/>
    </row>
    <row r="934" spans="4:10" ht="12.75">
      <c r="D934"/>
      <c r="E934"/>
      <c r="F934"/>
      <c r="H934"/>
      <c r="I934"/>
      <c r="J934"/>
    </row>
    <row r="935" spans="4:10" ht="12.75">
      <c r="D935"/>
      <c r="E935"/>
      <c r="F935"/>
      <c r="H935"/>
      <c r="I935"/>
      <c r="J935"/>
    </row>
    <row r="936" spans="4:10" ht="12.75">
      <c r="D936"/>
      <c r="E936"/>
      <c r="F936"/>
      <c r="H936"/>
      <c r="I936"/>
      <c r="J936"/>
    </row>
    <row r="937" spans="4:10" ht="12.75">
      <c r="D937"/>
      <c r="E937"/>
      <c r="F937"/>
      <c r="H937"/>
      <c r="I937"/>
      <c r="J937"/>
    </row>
    <row r="938" spans="4:10" ht="12.75">
      <c r="D938"/>
      <c r="E938"/>
      <c r="F938"/>
      <c r="H938"/>
      <c r="I938"/>
      <c r="J938"/>
    </row>
    <row r="939" spans="4:10" ht="12.75">
      <c r="D939"/>
      <c r="E939"/>
      <c r="F939"/>
      <c r="H939"/>
      <c r="I939"/>
      <c r="J939"/>
    </row>
    <row r="940" spans="4:10" ht="12.75">
      <c r="D940"/>
      <c r="E940"/>
      <c r="F940"/>
      <c r="H940"/>
      <c r="I940"/>
      <c r="J940"/>
    </row>
    <row r="941" spans="4:10" ht="12.75">
      <c r="D941"/>
      <c r="E941"/>
      <c r="F941"/>
      <c r="H941"/>
      <c r="I941"/>
      <c r="J941"/>
    </row>
    <row r="942" spans="4:10" ht="12.75">
      <c r="D942"/>
      <c r="E942"/>
      <c r="F942"/>
      <c r="H942"/>
      <c r="I942"/>
      <c r="J942"/>
    </row>
    <row r="943" spans="4:10" ht="12.75">
      <c r="D943"/>
      <c r="E943"/>
      <c r="F943"/>
      <c r="H943"/>
      <c r="I943"/>
      <c r="J943"/>
    </row>
    <row r="944" spans="4:10" ht="12.75">
      <c r="D944"/>
      <c r="E944"/>
      <c r="F944"/>
      <c r="H944"/>
      <c r="I944"/>
      <c r="J944"/>
    </row>
    <row r="945" spans="4:10" ht="12.75">
      <c r="D945"/>
      <c r="E945"/>
      <c r="F945"/>
      <c r="H945"/>
      <c r="I945"/>
      <c r="J945"/>
    </row>
    <row r="946" spans="4:10" ht="12.75">
      <c r="D946"/>
      <c r="E946"/>
      <c r="F946"/>
      <c r="H946"/>
      <c r="I946"/>
      <c r="J946"/>
    </row>
    <row r="947" spans="4:10" ht="12.75">
      <c r="D947"/>
      <c r="E947"/>
      <c r="F947"/>
      <c r="H947"/>
      <c r="I947"/>
      <c r="J947"/>
    </row>
    <row r="948" spans="4:10" ht="12.75">
      <c r="D948"/>
      <c r="E948"/>
      <c r="F948"/>
      <c r="H948"/>
      <c r="I948"/>
      <c r="J948"/>
    </row>
    <row r="949" spans="4:10" ht="12.75">
      <c r="D949"/>
      <c r="E949"/>
      <c r="F949"/>
      <c r="H949"/>
      <c r="I949"/>
      <c r="J949"/>
    </row>
    <row r="950" spans="4:10" ht="12.75">
      <c r="D950"/>
      <c r="E950"/>
      <c r="F950"/>
      <c r="H950"/>
      <c r="I950"/>
      <c r="J950"/>
    </row>
    <row r="951" spans="4:10" ht="12.75">
      <c r="D951"/>
      <c r="E951"/>
      <c r="F951"/>
      <c r="H951"/>
      <c r="I951"/>
      <c r="J951"/>
    </row>
    <row r="952" spans="4:10" ht="12.75">
      <c r="D952"/>
      <c r="E952"/>
      <c r="F952"/>
      <c r="H952"/>
      <c r="I952"/>
      <c r="J952"/>
    </row>
    <row r="953" spans="4:10" ht="12.75">
      <c r="D953"/>
      <c r="E953"/>
      <c r="F953"/>
      <c r="H953"/>
      <c r="I953"/>
      <c r="J953"/>
    </row>
    <row r="954" spans="4:10" ht="12.75">
      <c r="D954"/>
      <c r="E954"/>
      <c r="F954"/>
      <c r="H954"/>
      <c r="I954"/>
      <c r="J954"/>
    </row>
    <row r="955" spans="4:10" ht="12.75">
      <c r="D955"/>
      <c r="E955"/>
      <c r="F955"/>
      <c r="H955"/>
      <c r="I955"/>
      <c r="J955"/>
    </row>
    <row r="956" spans="4:10" ht="12.75">
      <c r="D956"/>
      <c r="E956"/>
      <c r="F956"/>
      <c r="H956"/>
      <c r="I956"/>
      <c r="J956"/>
    </row>
    <row r="957" spans="4:10" ht="12.75">
      <c r="D957"/>
      <c r="E957"/>
      <c r="F957"/>
      <c r="H957"/>
      <c r="I957"/>
      <c r="J957"/>
    </row>
    <row r="958" spans="4:10" ht="12.75">
      <c r="D958"/>
      <c r="E958"/>
      <c r="F958"/>
      <c r="H958"/>
      <c r="I958"/>
      <c r="J958"/>
    </row>
    <row r="959" spans="4:10" ht="12.75">
      <c r="D959"/>
      <c r="E959"/>
      <c r="F959"/>
      <c r="H959"/>
      <c r="I959"/>
      <c r="J959"/>
    </row>
    <row r="960" spans="4:10" ht="12.75">
      <c r="D960"/>
      <c r="E960"/>
      <c r="F960"/>
      <c r="H960"/>
      <c r="I960"/>
      <c r="J960"/>
    </row>
    <row r="961" spans="4:10" ht="12.75">
      <c r="D961"/>
      <c r="E961"/>
      <c r="F961"/>
      <c r="H961"/>
      <c r="I961"/>
      <c r="J961"/>
    </row>
    <row r="962" spans="4:10" ht="12.75">
      <c r="D962"/>
      <c r="E962"/>
      <c r="F962"/>
      <c r="H962"/>
      <c r="I962"/>
      <c r="J962"/>
    </row>
    <row r="963" spans="4:10" ht="12.75">
      <c r="D963"/>
      <c r="E963"/>
      <c r="F963"/>
      <c r="H963"/>
      <c r="I963"/>
      <c r="J963"/>
    </row>
    <row r="964" spans="4:10" ht="12.75">
      <c r="D964"/>
      <c r="E964"/>
      <c r="F964"/>
      <c r="H964"/>
      <c r="I964"/>
      <c r="J964"/>
    </row>
    <row r="965" spans="4:10" ht="12.75">
      <c r="D965"/>
      <c r="E965"/>
      <c r="F965"/>
      <c r="H965"/>
      <c r="I965"/>
      <c r="J965"/>
    </row>
    <row r="966" spans="4:10" ht="12.75">
      <c r="D966"/>
      <c r="E966"/>
      <c r="F966"/>
      <c r="H966"/>
      <c r="I966"/>
      <c r="J966"/>
    </row>
    <row r="967" spans="4:10" ht="12.75">
      <c r="D967"/>
      <c r="E967"/>
      <c r="F967"/>
      <c r="H967"/>
      <c r="I967"/>
      <c r="J967"/>
    </row>
    <row r="968" spans="4:10" ht="12.75">
      <c r="D968"/>
      <c r="E968"/>
      <c r="F968"/>
      <c r="H968"/>
      <c r="I968"/>
      <c r="J968"/>
    </row>
    <row r="969" spans="4:10" ht="12.75">
      <c r="D969"/>
      <c r="E969"/>
      <c r="F969"/>
      <c r="H969"/>
      <c r="I969"/>
      <c r="J969"/>
    </row>
    <row r="970" spans="4:10" ht="12.75">
      <c r="D970"/>
      <c r="E970"/>
      <c r="F970"/>
      <c r="H970"/>
      <c r="I970"/>
      <c r="J970"/>
    </row>
    <row r="971" spans="4:10" ht="12.75">
      <c r="D971"/>
      <c r="E971"/>
      <c r="F971"/>
      <c r="H971"/>
      <c r="I971"/>
      <c r="J971"/>
    </row>
    <row r="972" spans="4:10" ht="12.75">
      <c r="D972"/>
      <c r="E972"/>
      <c r="F972"/>
      <c r="H972"/>
      <c r="I972"/>
      <c r="J972"/>
    </row>
    <row r="973" spans="4:10" ht="12.75">
      <c r="D973"/>
      <c r="E973"/>
      <c r="F973"/>
      <c r="H973"/>
      <c r="I973"/>
      <c r="J973"/>
    </row>
    <row r="974" spans="4:10" ht="12.75">
      <c r="D974"/>
      <c r="E974"/>
      <c r="F974"/>
      <c r="H974"/>
      <c r="I974"/>
      <c r="J974"/>
    </row>
    <row r="975" spans="4:10" ht="12.75">
      <c r="D975"/>
      <c r="E975"/>
      <c r="F975"/>
      <c r="H975"/>
      <c r="I975"/>
      <c r="J975"/>
    </row>
    <row r="976" spans="4:10" ht="12.75">
      <c r="D976"/>
      <c r="E976"/>
      <c r="F976"/>
      <c r="H976"/>
      <c r="I976"/>
      <c r="J976"/>
    </row>
    <row r="977" spans="4:10" ht="12.75">
      <c r="D977"/>
      <c r="E977"/>
      <c r="F977"/>
      <c r="H977"/>
      <c r="I977"/>
      <c r="J977"/>
    </row>
    <row r="978" spans="4:10" ht="12.75">
      <c r="D978"/>
      <c r="E978"/>
      <c r="F978"/>
      <c r="H978"/>
      <c r="I978"/>
      <c r="J978"/>
    </row>
    <row r="979" spans="4:10" ht="12.75">
      <c r="D979"/>
      <c r="E979"/>
      <c r="F979"/>
      <c r="H979"/>
      <c r="I979"/>
      <c r="J979"/>
    </row>
    <row r="980" spans="4:10" ht="12.75">
      <c r="D980"/>
      <c r="E980"/>
      <c r="F980"/>
      <c r="H980"/>
      <c r="I980"/>
      <c r="J980"/>
    </row>
    <row r="981" spans="4:10" ht="12.75">
      <c r="D981"/>
      <c r="E981"/>
      <c r="F981"/>
      <c r="H981"/>
      <c r="I981"/>
      <c r="J981"/>
    </row>
    <row r="982" spans="4:10" ht="12.75">
      <c r="D982"/>
      <c r="E982"/>
      <c r="F982"/>
      <c r="H982"/>
      <c r="I982"/>
      <c r="J982"/>
    </row>
    <row r="983" spans="4:10" ht="12.75">
      <c r="D983"/>
      <c r="E983"/>
      <c r="F983"/>
      <c r="H983"/>
      <c r="I983"/>
      <c r="J983"/>
    </row>
    <row r="984" spans="4:10" ht="12.75">
      <c r="D984"/>
      <c r="E984"/>
      <c r="F984"/>
      <c r="H984"/>
      <c r="I984"/>
      <c r="J984"/>
    </row>
    <row r="985" spans="4:10" ht="12.75">
      <c r="D985"/>
      <c r="E985"/>
      <c r="F985"/>
      <c r="H985"/>
      <c r="I985"/>
      <c r="J985"/>
    </row>
    <row r="986" spans="4:10" ht="12.75">
      <c r="D986"/>
      <c r="E986"/>
      <c r="F986"/>
      <c r="H986"/>
      <c r="I986"/>
      <c r="J986"/>
    </row>
    <row r="987" spans="4:10" ht="12.75">
      <c r="D987"/>
      <c r="E987"/>
      <c r="F987"/>
      <c r="H987"/>
      <c r="I987"/>
      <c r="J987"/>
    </row>
    <row r="988" spans="4:10" ht="12.75">
      <c r="D988"/>
      <c r="E988"/>
      <c r="F988"/>
      <c r="H988"/>
      <c r="I988"/>
      <c r="J988"/>
    </row>
    <row r="989" spans="4:10" ht="12.75">
      <c r="D989"/>
      <c r="E989"/>
      <c r="F989"/>
      <c r="H989"/>
      <c r="I989"/>
      <c r="J989"/>
    </row>
    <row r="990" spans="4:10" ht="12.75">
      <c r="D990"/>
      <c r="E990"/>
      <c r="F990"/>
      <c r="H990"/>
      <c r="I990"/>
      <c r="J990"/>
    </row>
    <row r="991" spans="4:10" ht="12.75">
      <c r="D991"/>
      <c r="E991"/>
      <c r="F991"/>
      <c r="H991"/>
      <c r="I991"/>
      <c r="J991"/>
    </row>
    <row r="992" spans="4:10" ht="12.75">
      <c r="D992"/>
      <c r="E992"/>
      <c r="F992"/>
      <c r="H992"/>
      <c r="I992"/>
      <c r="J992"/>
    </row>
    <row r="993" spans="4:10" ht="12.75">
      <c r="D993"/>
      <c r="E993"/>
      <c r="F993"/>
      <c r="H993"/>
      <c r="I993"/>
      <c r="J993"/>
    </row>
    <row r="994" spans="4:10" ht="12.75">
      <c r="D994"/>
      <c r="E994"/>
      <c r="F994"/>
      <c r="H994"/>
      <c r="I994"/>
      <c r="J994"/>
    </row>
    <row r="995" spans="4:10" ht="12.75">
      <c r="D995"/>
      <c r="E995"/>
      <c r="F995"/>
      <c r="H995"/>
      <c r="I995"/>
      <c r="J995"/>
    </row>
    <row r="996" spans="4:10" ht="12.75">
      <c r="D996"/>
      <c r="E996"/>
      <c r="F996"/>
      <c r="H996"/>
      <c r="I996"/>
      <c r="J996"/>
    </row>
    <row r="997" spans="4:10" ht="12.75">
      <c r="D997"/>
      <c r="E997"/>
      <c r="F997"/>
      <c r="H997"/>
      <c r="I997"/>
      <c r="J997"/>
    </row>
    <row r="998" spans="4:10" ht="12.75">
      <c r="D998"/>
      <c r="E998"/>
      <c r="F998"/>
      <c r="H998"/>
      <c r="I998"/>
      <c r="J998"/>
    </row>
    <row r="999" spans="4:10" ht="12.75">
      <c r="D999"/>
      <c r="E999"/>
      <c r="F999"/>
      <c r="H999"/>
      <c r="I999"/>
      <c r="J999"/>
    </row>
    <row r="1000" spans="4:10" ht="12.75">
      <c r="D1000"/>
      <c r="E1000"/>
      <c r="F1000"/>
      <c r="H1000"/>
      <c r="I1000"/>
      <c r="J1000"/>
    </row>
    <row r="1001" spans="4:10" ht="12.75">
      <c r="D1001"/>
      <c r="E1001"/>
      <c r="F1001"/>
      <c r="H1001"/>
      <c r="I1001"/>
      <c r="J1001"/>
    </row>
    <row r="1002" spans="4:10" ht="12.75">
      <c r="D1002"/>
      <c r="E1002"/>
      <c r="F1002"/>
      <c r="H1002"/>
      <c r="I1002"/>
      <c r="J1002"/>
    </row>
    <row r="1003" spans="4:10" ht="12.75">
      <c r="D1003"/>
      <c r="E1003"/>
      <c r="F1003"/>
      <c r="H1003"/>
      <c r="I1003"/>
      <c r="J1003"/>
    </row>
    <row r="1004" spans="4:10" ht="12.75">
      <c r="D1004"/>
      <c r="E1004"/>
      <c r="F1004"/>
      <c r="H1004"/>
      <c r="I1004"/>
      <c r="J1004"/>
    </row>
    <row r="1005" spans="4:10" ht="12.75">
      <c r="D1005"/>
      <c r="E1005"/>
      <c r="F1005"/>
      <c r="H1005"/>
      <c r="I1005"/>
      <c r="J1005"/>
    </row>
    <row r="1006" spans="4:10" ht="12.75">
      <c r="D1006"/>
      <c r="E1006"/>
      <c r="F1006"/>
      <c r="H1006"/>
      <c r="I1006"/>
      <c r="J1006"/>
    </row>
    <row r="1007" spans="4:10" ht="12.75">
      <c r="D1007"/>
      <c r="E1007"/>
      <c r="F1007"/>
      <c r="H1007"/>
      <c r="I1007"/>
      <c r="J1007"/>
    </row>
    <row r="1008" spans="4:10" ht="12.75">
      <c r="D1008"/>
      <c r="E1008"/>
      <c r="F1008"/>
      <c r="H1008"/>
      <c r="I1008"/>
      <c r="J1008"/>
    </row>
    <row r="1009" spans="4:10" ht="12.75">
      <c r="D1009"/>
      <c r="E1009"/>
      <c r="F1009"/>
      <c r="H1009"/>
      <c r="I1009"/>
      <c r="J1009"/>
    </row>
    <row r="1010" spans="4:10" ht="12.75">
      <c r="D1010"/>
      <c r="E1010"/>
      <c r="F1010"/>
      <c r="H1010"/>
      <c r="I1010"/>
      <c r="J1010"/>
    </row>
    <row r="1011" spans="4:10" ht="12.75">
      <c r="D1011"/>
      <c r="E1011"/>
      <c r="F1011"/>
      <c r="H1011"/>
      <c r="I1011"/>
      <c r="J1011"/>
    </row>
    <row r="1012" spans="4:10" ht="12.75">
      <c r="D1012"/>
      <c r="E1012"/>
      <c r="F1012"/>
      <c r="H1012"/>
      <c r="I1012"/>
      <c r="J1012"/>
    </row>
    <row r="1013" spans="4:10" ht="12.75">
      <c r="D1013"/>
      <c r="E1013"/>
      <c r="F1013"/>
      <c r="H1013"/>
      <c r="I1013"/>
      <c r="J1013"/>
    </row>
    <row r="1014" spans="4:10" ht="12.75">
      <c r="D1014"/>
      <c r="E1014"/>
      <c r="F1014"/>
      <c r="H1014"/>
      <c r="I1014"/>
      <c r="J1014"/>
    </row>
    <row r="1015" spans="4:10" ht="12.75">
      <c r="D1015"/>
      <c r="E1015"/>
      <c r="F1015"/>
      <c r="H1015"/>
      <c r="I1015"/>
      <c r="J1015"/>
    </row>
    <row r="1016" spans="4:10" ht="12.75">
      <c r="D1016"/>
      <c r="E1016"/>
      <c r="F1016"/>
      <c r="H1016"/>
      <c r="I1016"/>
      <c r="J1016"/>
    </row>
    <row r="1017" spans="4:10" ht="12.75">
      <c r="D1017"/>
      <c r="E1017"/>
      <c r="F1017"/>
      <c r="H1017"/>
      <c r="I1017"/>
      <c r="J1017"/>
    </row>
    <row r="1018" spans="4:10" ht="12.75">
      <c r="D1018"/>
      <c r="E1018"/>
      <c r="F1018"/>
      <c r="H1018"/>
      <c r="I1018"/>
      <c r="J1018"/>
    </row>
    <row r="1019" spans="4:10" ht="12.75">
      <c r="D1019"/>
      <c r="E1019"/>
      <c r="F1019"/>
      <c r="H1019"/>
      <c r="I1019"/>
      <c r="J1019"/>
    </row>
    <row r="1020" spans="4:10" ht="12.75">
      <c r="D1020"/>
      <c r="E1020"/>
      <c r="F1020"/>
      <c r="H1020"/>
      <c r="I1020"/>
      <c r="J1020"/>
    </row>
    <row r="1021" spans="4:10" ht="12.75">
      <c r="D1021"/>
      <c r="E1021"/>
      <c r="F1021"/>
      <c r="H1021"/>
      <c r="I1021"/>
      <c r="J1021"/>
    </row>
    <row r="1022" spans="4:10" ht="12.75">
      <c r="D1022"/>
      <c r="E1022"/>
      <c r="F1022"/>
      <c r="H1022"/>
      <c r="I1022"/>
      <c r="J1022"/>
    </row>
    <row r="1023" spans="4:10" ht="12.75">
      <c r="D1023"/>
      <c r="E1023"/>
      <c r="F1023"/>
      <c r="H1023"/>
      <c r="I1023"/>
      <c r="J1023"/>
    </row>
    <row r="1024" spans="4:10" ht="12.75">
      <c r="D1024"/>
      <c r="E1024"/>
      <c r="F1024"/>
      <c r="H1024"/>
      <c r="I1024"/>
      <c r="J1024"/>
    </row>
    <row r="1025" spans="4:10" ht="12.75">
      <c r="D1025"/>
      <c r="E1025"/>
      <c r="F1025"/>
      <c r="H1025"/>
      <c r="I1025"/>
      <c r="J1025"/>
    </row>
    <row r="1026" spans="4:10" ht="12.75">
      <c r="D1026"/>
      <c r="E1026"/>
      <c r="F1026"/>
      <c r="H1026"/>
      <c r="I1026"/>
      <c r="J1026"/>
    </row>
    <row r="1027" spans="4:10" ht="12.75">
      <c r="D1027"/>
      <c r="E1027"/>
      <c r="F1027"/>
      <c r="H1027"/>
      <c r="I1027"/>
      <c r="J1027"/>
    </row>
    <row r="1028" spans="4:10" ht="12.75">
      <c r="D1028"/>
      <c r="E1028"/>
      <c r="F1028"/>
      <c r="H1028"/>
      <c r="I1028"/>
      <c r="J1028"/>
    </row>
    <row r="1029" spans="4:10" ht="12.75">
      <c r="D1029"/>
      <c r="E1029"/>
      <c r="F1029"/>
      <c r="H1029"/>
      <c r="I1029"/>
      <c r="J1029"/>
    </row>
    <row r="1030" spans="4:10" ht="12.75">
      <c r="D1030"/>
      <c r="E1030"/>
      <c r="F1030"/>
      <c r="H1030"/>
      <c r="I1030"/>
      <c r="J1030"/>
    </row>
    <row r="1031" spans="4:10" ht="12.75">
      <c r="D1031"/>
      <c r="E1031"/>
      <c r="F1031"/>
      <c r="H1031"/>
      <c r="I1031"/>
      <c r="J1031"/>
    </row>
    <row r="1032" spans="4:10" ht="12.75">
      <c r="D1032"/>
      <c r="E1032"/>
      <c r="F1032"/>
      <c r="H1032"/>
      <c r="I1032"/>
      <c r="J1032"/>
    </row>
    <row r="1033" spans="4:10" ht="12.75">
      <c r="D1033"/>
      <c r="E1033"/>
      <c r="F1033"/>
      <c r="H1033"/>
      <c r="I1033"/>
      <c r="J1033"/>
    </row>
    <row r="1034" spans="4:10" ht="12.75">
      <c r="D1034"/>
      <c r="E1034"/>
      <c r="F1034"/>
      <c r="H1034"/>
      <c r="I1034"/>
      <c r="J1034"/>
    </row>
    <row r="1035" spans="4:10" ht="12.75">
      <c r="D1035"/>
      <c r="E1035"/>
      <c r="F1035"/>
      <c r="H1035"/>
      <c r="I1035"/>
      <c r="J1035"/>
    </row>
    <row r="1036" spans="4:10" ht="12.75">
      <c r="D1036"/>
      <c r="E1036"/>
      <c r="F1036"/>
      <c r="H1036"/>
      <c r="I1036"/>
      <c r="J1036"/>
    </row>
    <row r="1037" spans="4:10" ht="12.75">
      <c r="D1037"/>
      <c r="E1037"/>
      <c r="F1037"/>
      <c r="H1037"/>
      <c r="I1037"/>
      <c r="J1037"/>
    </row>
    <row r="1038" spans="4:10" ht="12.75">
      <c r="D1038"/>
      <c r="E1038"/>
      <c r="F1038"/>
      <c r="H1038"/>
      <c r="I1038"/>
      <c r="J1038"/>
    </row>
    <row r="1039" spans="4:10" ht="12.75">
      <c r="D1039"/>
      <c r="E1039"/>
      <c r="F1039"/>
      <c r="H1039"/>
      <c r="I1039"/>
      <c r="J1039"/>
    </row>
    <row r="1040" spans="4:10" ht="12.75">
      <c r="D1040"/>
      <c r="E1040"/>
      <c r="F1040"/>
      <c r="H1040"/>
      <c r="I1040"/>
      <c r="J1040"/>
    </row>
    <row r="1041" spans="4:10" ht="12.75">
      <c r="D1041"/>
      <c r="E1041"/>
      <c r="F1041"/>
      <c r="H1041"/>
      <c r="I1041"/>
      <c r="J1041"/>
    </row>
    <row r="1042" spans="4:10" ht="12.75">
      <c r="D1042"/>
      <c r="E1042"/>
      <c r="F1042"/>
      <c r="H1042"/>
      <c r="I1042"/>
      <c r="J1042"/>
    </row>
    <row r="1043" spans="4:10" ht="12.75">
      <c r="D1043"/>
      <c r="E1043"/>
      <c r="F1043"/>
      <c r="H1043"/>
      <c r="I1043"/>
      <c r="J1043"/>
    </row>
    <row r="1044" spans="4:10" ht="12.75">
      <c r="D1044"/>
      <c r="E1044"/>
      <c r="F1044"/>
      <c r="H1044"/>
      <c r="I1044"/>
      <c r="J1044"/>
    </row>
    <row r="1045" spans="4:10" ht="12.75">
      <c r="D1045"/>
      <c r="E1045"/>
      <c r="F1045"/>
      <c r="H1045"/>
      <c r="I1045"/>
      <c r="J1045"/>
    </row>
    <row r="1046" spans="4:10" ht="12.75">
      <c r="D1046"/>
      <c r="E1046"/>
      <c r="F1046"/>
      <c r="H1046"/>
      <c r="I1046"/>
      <c r="J1046"/>
    </row>
    <row r="1047" spans="4:10" ht="12.75">
      <c r="D1047"/>
      <c r="E1047"/>
      <c r="F1047"/>
      <c r="H1047"/>
      <c r="I1047"/>
      <c r="J1047"/>
    </row>
    <row r="1048" spans="4:10" ht="12.75">
      <c r="D1048"/>
      <c r="E1048"/>
      <c r="F1048"/>
      <c r="H1048"/>
      <c r="I1048"/>
      <c r="J1048"/>
    </row>
    <row r="1049" spans="4:10" ht="12.75">
      <c r="D1049"/>
      <c r="E1049"/>
      <c r="F1049"/>
      <c r="H1049"/>
      <c r="I1049"/>
      <c r="J1049"/>
    </row>
    <row r="1050" spans="4:10" ht="12.75">
      <c r="D1050"/>
      <c r="E1050"/>
      <c r="F1050"/>
      <c r="H1050"/>
      <c r="I1050"/>
      <c r="J1050"/>
    </row>
    <row r="1051" spans="4:10" ht="12.75">
      <c r="D1051"/>
      <c r="E1051"/>
      <c r="F1051"/>
      <c r="H1051"/>
      <c r="I1051"/>
      <c r="J1051"/>
    </row>
    <row r="1052" spans="4:10" ht="12.75">
      <c r="D1052"/>
      <c r="E1052"/>
      <c r="F1052"/>
      <c r="H1052"/>
      <c r="I1052"/>
      <c r="J1052"/>
    </row>
    <row r="1053" spans="4:10" ht="12.75">
      <c r="D1053"/>
      <c r="E1053"/>
      <c r="F1053"/>
      <c r="H1053"/>
      <c r="I1053"/>
      <c r="J1053"/>
    </row>
    <row r="1054" spans="4:10" ht="12.75">
      <c r="D1054"/>
      <c r="E1054"/>
      <c r="F1054"/>
      <c r="H1054"/>
      <c r="I1054"/>
      <c r="J1054"/>
    </row>
    <row r="1055" spans="4:10" ht="12.75">
      <c r="D1055"/>
      <c r="E1055"/>
      <c r="F1055"/>
      <c r="H1055"/>
      <c r="I1055"/>
      <c r="J1055"/>
    </row>
    <row r="1056" spans="4:10" ht="12.75">
      <c r="D1056"/>
      <c r="E1056"/>
      <c r="F1056"/>
      <c r="H1056"/>
      <c r="I1056"/>
      <c r="J1056"/>
    </row>
    <row r="1057" spans="4:10" ht="12.75">
      <c r="D1057"/>
      <c r="E1057"/>
      <c r="F1057"/>
      <c r="H1057"/>
      <c r="I1057"/>
      <c r="J1057"/>
    </row>
    <row r="1058" spans="4:10" ht="12.75">
      <c r="D1058"/>
      <c r="E1058"/>
      <c r="F1058"/>
      <c r="H1058"/>
      <c r="I1058"/>
      <c r="J1058"/>
    </row>
    <row r="1059" spans="4:10" ht="12.75">
      <c r="D1059"/>
      <c r="E1059"/>
      <c r="F1059"/>
      <c r="H1059"/>
      <c r="I1059"/>
      <c r="J1059"/>
    </row>
    <row r="1060" spans="4:10" ht="12.75">
      <c r="D1060"/>
      <c r="E1060"/>
      <c r="F1060"/>
      <c r="H1060"/>
      <c r="I1060"/>
      <c r="J1060"/>
    </row>
    <row r="1061" spans="4:10" ht="12.75">
      <c r="D1061"/>
      <c r="E1061"/>
      <c r="F1061"/>
      <c r="H1061"/>
      <c r="I1061"/>
      <c r="J1061"/>
    </row>
    <row r="1062" spans="4:10" ht="12.75">
      <c r="D1062"/>
      <c r="E1062"/>
      <c r="F1062"/>
      <c r="H1062"/>
      <c r="I1062"/>
      <c r="J1062"/>
    </row>
    <row r="1063" spans="4:10" ht="12.75">
      <c r="D1063"/>
      <c r="E1063"/>
      <c r="F1063"/>
      <c r="H1063"/>
      <c r="I1063"/>
      <c r="J1063"/>
    </row>
    <row r="1064" spans="4:10" ht="12.75">
      <c r="D1064"/>
      <c r="E1064"/>
      <c r="F1064"/>
      <c r="H1064"/>
      <c r="I1064"/>
      <c r="J1064"/>
    </row>
    <row r="1065" spans="4:10" ht="12.75">
      <c r="D1065"/>
      <c r="E1065"/>
      <c r="F1065"/>
      <c r="H1065"/>
      <c r="I1065"/>
      <c r="J1065"/>
    </row>
    <row r="1066" spans="4:10" ht="12.75">
      <c r="D1066"/>
      <c r="E1066"/>
      <c r="F1066"/>
      <c r="H1066"/>
      <c r="I1066"/>
      <c r="J1066"/>
    </row>
    <row r="1067" spans="4:10" ht="12.75">
      <c r="D1067"/>
      <c r="E1067"/>
      <c r="F1067"/>
      <c r="H1067"/>
      <c r="I1067"/>
      <c r="J1067"/>
    </row>
    <row r="1068" spans="4:10" ht="12.75">
      <c r="D1068"/>
      <c r="E1068"/>
      <c r="F1068"/>
      <c r="H1068"/>
      <c r="I1068"/>
      <c r="J1068"/>
    </row>
    <row r="1069" spans="4:10" ht="12.75">
      <c r="D1069"/>
      <c r="E1069"/>
      <c r="F1069"/>
      <c r="H1069"/>
      <c r="I1069"/>
      <c r="J1069"/>
    </row>
    <row r="1070" spans="4:10" ht="12.75">
      <c r="D1070"/>
      <c r="E1070"/>
      <c r="F1070"/>
      <c r="H1070"/>
      <c r="I1070"/>
      <c r="J1070"/>
    </row>
    <row r="1071" spans="4:10" ht="12.75">
      <c r="D1071"/>
      <c r="E1071"/>
      <c r="F1071"/>
      <c r="H1071"/>
      <c r="I1071"/>
      <c r="J1071"/>
    </row>
    <row r="1072" spans="4:10" ht="12.75">
      <c r="D1072"/>
      <c r="E1072"/>
      <c r="F1072"/>
      <c r="H1072"/>
      <c r="I1072"/>
      <c r="J1072"/>
    </row>
    <row r="1073" spans="4:10" ht="12.75">
      <c r="D1073"/>
      <c r="E1073"/>
      <c r="F1073"/>
      <c r="H1073"/>
      <c r="I1073"/>
      <c r="J1073"/>
    </row>
    <row r="1074" spans="4:10" ht="12.75">
      <c r="D1074"/>
      <c r="E1074"/>
      <c r="F1074"/>
      <c r="H1074"/>
      <c r="I1074"/>
      <c r="J1074"/>
    </row>
    <row r="1075" spans="4:10" ht="12.75">
      <c r="D1075"/>
      <c r="E1075"/>
      <c r="F1075"/>
      <c r="H1075"/>
      <c r="I1075"/>
      <c r="J1075"/>
    </row>
    <row r="1076" spans="4:10" ht="12.75">
      <c r="D1076"/>
      <c r="E1076"/>
      <c r="F1076"/>
      <c r="H1076"/>
      <c r="I1076"/>
      <c r="J1076"/>
    </row>
    <row r="1077" spans="4:10" ht="12.75">
      <c r="D1077"/>
      <c r="E1077"/>
      <c r="F1077"/>
      <c r="H1077"/>
      <c r="I1077"/>
      <c r="J1077"/>
    </row>
    <row r="1078" spans="4:10" ht="12.75">
      <c r="D1078"/>
      <c r="E1078"/>
      <c r="F1078"/>
      <c r="H1078"/>
      <c r="I1078"/>
      <c r="J1078"/>
    </row>
    <row r="1079" spans="4:10" ht="12.75">
      <c r="D1079"/>
      <c r="E1079"/>
      <c r="F1079"/>
      <c r="H1079"/>
      <c r="I1079"/>
      <c r="J1079"/>
    </row>
    <row r="1080" spans="4:10" ht="12.75">
      <c r="D1080"/>
      <c r="E1080"/>
      <c r="F1080"/>
      <c r="H1080"/>
      <c r="I1080"/>
      <c r="J1080"/>
    </row>
    <row r="1081" spans="4:10" ht="12.75">
      <c r="D1081"/>
      <c r="E1081"/>
      <c r="F1081"/>
      <c r="H1081"/>
      <c r="I1081"/>
      <c r="J1081"/>
    </row>
    <row r="1082" spans="4:10" ht="12.75">
      <c r="D1082"/>
      <c r="E1082"/>
      <c r="F1082"/>
      <c r="H1082"/>
      <c r="I1082"/>
      <c r="J1082"/>
    </row>
    <row r="1083" spans="4:10" ht="12.75">
      <c r="D1083"/>
      <c r="E1083"/>
      <c r="F1083"/>
      <c r="H1083"/>
      <c r="I1083"/>
      <c r="J1083"/>
    </row>
    <row r="1084" spans="4:10" ht="12.75">
      <c r="D1084"/>
      <c r="E1084"/>
      <c r="F1084"/>
      <c r="H1084"/>
      <c r="I1084"/>
      <c r="J1084"/>
    </row>
    <row r="1085" spans="4:10" ht="12.75">
      <c r="D1085"/>
      <c r="E1085"/>
      <c r="F1085"/>
      <c r="H1085"/>
      <c r="I1085"/>
      <c r="J1085"/>
    </row>
    <row r="1086" spans="4:10" ht="12.75">
      <c r="D1086"/>
      <c r="E1086"/>
      <c r="F1086"/>
      <c r="H1086"/>
      <c r="I1086"/>
      <c r="J1086"/>
    </row>
    <row r="1087" spans="4:10" ht="12.75">
      <c r="D1087"/>
      <c r="E1087"/>
      <c r="F1087"/>
      <c r="H1087"/>
      <c r="I1087"/>
      <c r="J1087"/>
    </row>
    <row r="1088" spans="4:10" ht="12.75">
      <c r="D1088"/>
      <c r="E1088"/>
      <c r="F1088"/>
      <c r="H1088"/>
      <c r="I1088"/>
      <c r="J1088"/>
    </row>
    <row r="1089" spans="4:10" ht="12.75">
      <c r="D1089"/>
      <c r="E1089"/>
      <c r="F1089"/>
      <c r="H1089"/>
      <c r="I1089"/>
      <c r="J1089"/>
    </row>
    <row r="1090" spans="4:10" ht="12.75">
      <c r="D1090"/>
      <c r="E1090"/>
      <c r="F1090"/>
      <c r="H1090"/>
      <c r="I1090"/>
      <c r="J1090"/>
    </row>
    <row r="1091" spans="4:10" ht="12.75">
      <c r="D1091"/>
      <c r="E1091"/>
      <c r="F1091"/>
      <c r="H1091"/>
      <c r="I1091"/>
      <c r="J1091"/>
    </row>
    <row r="1092" spans="4:10" ht="12.75">
      <c r="D1092"/>
      <c r="E1092"/>
      <c r="F1092"/>
      <c r="H1092"/>
      <c r="I1092"/>
      <c r="J1092"/>
    </row>
    <row r="1093" spans="4:10" ht="12.75">
      <c r="D1093"/>
      <c r="E1093"/>
      <c r="F1093"/>
      <c r="H1093"/>
      <c r="I1093"/>
      <c r="J1093"/>
    </row>
    <row r="1094" spans="4:10" ht="12.75">
      <c r="D1094"/>
      <c r="E1094"/>
      <c r="F1094"/>
      <c r="H1094"/>
      <c r="I1094"/>
      <c r="J1094"/>
    </row>
    <row r="1095" spans="4:10" ht="12.75">
      <c r="D1095"/>
      <c r="E1095"/>
      <c r="F1095"/>
      <c r="H1095"/>
      <c r="I1095"/>
      <c r="J1095"/>
    </row>
    <row r="1096" spans="4:10" ht="12.75">
      <c r="D1096"/>
      <c r="E1096"/>
      <c r="F1096"/>
      <c r="H1096"/>
      <c r="I1096"/>
      <c r="J1096"/>
    </row>
    <row r="1097" spans="4:10" ht="12.75">
      <c r="D1097"/>
      <c r="E1097"/>
      <c r="F1097"/>
      <c r="H1097"/>
      <c r="I1097"/>
      <c r="J1097"/>
    </row>
    <row r="1098" spans="4:10" ht="12.75">
      <c r="D1098"/>
      <c r="E1098"/>
      <c r="F1098"/>
      <c r="H1098"/>
      <c r="I1098"/>
      <c r="J1098"/>
    </row>
    <row r="1099" spans="4:10" ht="12.75">
      <c r="D1099"/>
      <c r="E1099"/>
      <c r="F1099"/>
      <c r="H1099"/>
      <c r="I1099"/>
      <c r="J1099"/>
    </row>
    <row r="1100" spans="4:10" ht="12.75">
      <c r="D1100"/>
      <c r="E1100"/>
      <c r="F1100"/>
      <c r="H1100"/>
      <c r="I1100"/>
      <c r="J1100"/>
    </row>
    <row r="1101" spans="4:10" ht="12.75">
      <c r="D1101"/>
      <c r="E1101"/>
      <c r="F1101"/>
      <c r="H1101"/>
      <c r="I1101"/>
      <c r="J1101"/>
    </row>
    <row r="1102" spans="4:10" ht="12.75">
      <c r="D1102"/>
      <c r="E1102"/>
      <c r="F1102"/>
      <c r="H1102"/>
      <c r="I1102"/>
      <c r="J1102"/>
    </row>
    <row r="1103" spans="4:10" ht="12.75">
      <c r="D1103"/>
      <c r="E1103"/>
      <c r="F1103"/>
      <c r="H1103"/>
      <c r="I1103"/>
      <c r="J1103"/>
    </row>
    <row r="1104" spans="4:10" ht="12.75">
      <c r="D1104"/>
      <c r="E1104"/>
      <c r="F1104"/>
      <c r="H1104"/>
      <c r="I1104"/>
      <c r="J1104"/>
    </row>
    <row r="1105" spans="4:10" ht="12.75">
      <c r="D1105"/>
      <c r="E1105"/>
      <c r="F1105"/>
      <c r="H1105"/>
      <c r="I1105"/>
      <c r="J1105"/>
    </row>
    <row r="1106" spans="4:10" ht="12.75">
      <c r="D1106"/>
      <c r="E1106"/>
      <c r="F1106"/>
      <c r="H1106"/>
      <c r="I1106"/>
      <c r="J1106"/>
    </row>
    <row r="1107" spans="4:10" ht="12.75">
      <c r="D1107"/>
      <c r="E1107"/>
      <c r="F1107"/>
      <c r="H1107"/>
      <c r="I1107"/>
      <c r="J1107"/>
    </row>
    <row r="1108" spans="4:10" ht="12.75">
      <c r="D1108"/>
      <c r="E1108"/>
      <c r="F1108"/>
      <c r="H1108"/>
      <c r="I1108"/>
      <c r="J1108"/>
    </row>
    <row r="1109" spans="4:10" ht="12.75">
      <c r="D1109"/>
      <c r="E1109"/>
      <c r="F1109"/>
      <c r="H1109"/>
      <c r="I1109"/>
      <c r="J1109"/>
    </row>
    <row r="1110" spans="4:10" ht="12.75">
      <c r="D1110"/>
      <c r="E1110"/>
      <c r="F1110"/>
      <c r="H1110"/>
      <c r="I1110"/>
      <c r="J1110"/>
    </row>
    <row r="1111" spans="4:10" ht="12.75">
      <c r="D1111"/>
      <c r="E1111"/>
      <c r="F1111"/>
      <c r="H1111"/>
      <c r="I1111"/>
      <c r="J1111"/>
    </row>
    <row r="1112" spans="4:10" ht="12.75">
      <c r="D1112"/>
      <c r="E1112"/>
      <c r="F1112"/>
      <c r="H1112"/>
      <c r="I1112"/>
      <c r="J1112"/>
    </row>
    <row r="1113" spans="4:10" ht="12.75">
      <c r="D1113"/>
      <c r="E1113"/>
      <c r="F1113"/>
      <c r="H1113"/>
      <c r="I1113"/>
      <c r="J1113"/>
    </row>
    <row r="1114" spans="4:10" ht="12.75">
      <c r="D1114"/>
      <c r="E1114"/>
      <c r="F1114"/>
      <c r="H1114"/>
      <c r="I1114"/>
      <c r="J1114"/>
    </row>
    <row r="1115" spans="4:10" ht="12.75">
      <c r="D1115"/>
      <c r="E1115"/>
      <c r="F1115"/>
      <c r="H1115"/>
      <c r="I1115"/>
      <c r="J1115"/>
    </row>
    <row r="1116" spans="4:10" ht="12.75">
      <c r="D1116"/>
      <c r="E1116"/>
      <c r="F1116"/>
      <c r="H1116"/>
      <c r="I1116"/>
      <c r="J1116"/>
    </row>
    <row r="1117" spans="4:10" ht="12.75">
      <c r="D1117"/>
      <c r="E1117"/>
      <c r="F1117"/>
      <c r="H1117"/>
      <c r="I1117"/>
      <c r="J1117"/>
    </row>
    <row r="1118" spans="4:10" ht="12.75">
      <c r="D1118"/>
      <c r="E1118"/>
      <c r="F1118"/>
      <c r="H1118"/>
      <c r="I1118"/>
      <c r="J1118"/>
    </row>
    <row r="1119" spans="4:10" ht="12.75">
      <c r="D1119"/>
      <c r="E1119"/>
      <c r="F1119"/>
      <c r="H1119"/>
      <c r="I1119"/>
      <c r="J1119"/>
    </row>
    <row r="1120" spans="4:10" ht="12.75">
      <c r="D1120"/>
      <c r="E1120"/>
      <c r="F1120"/>
      <c r="H1120"/>
      <c r="I1120"/>
      <c r="J1120"/>
    </row>
    <row r="1121" spans="4:10" ht="12.75">
      <c r="D1121"/>
      <c r="E1121"/>
      <c r="F1121"/>
      <c r="H1121"/>
      <c r="I1121"/>
      <c r="J1121"/>
    </row>
    <row r="1122" spans="4:10" ht="12.75">
      <c r="D1122"/>
      <c r="E1122"/>
      <c r="F1122"/>
      <c r="H1122"/>
      <c r="I1122"/>
      <c r="J1122"/>
    </row>
    <row r="1123" spans="4:10" ht="12.75">
      <c r="D1123"/>
      <c r="E1123"/>
      <c r="F1123"/>
      <c r="H1123"/>
      <c r="I1123"/>
      <c r="J1123"/>
    </row>
    <row r="1124" spans="4:10" ht="12.75">
      <c r="D1124"/>
      <c r="E1124"/>
      <c r="F1124"/>
      <c r="H1124"/>
      <c r="I1124"/>
      <c r="J1124"/>
    </row>
    <row r="1125" spans="4:10" ht="12.75">
      <c r="D1125"/>
      <c r="E1125"/>
      <c r="F1125"/>
      <c r="H1125"/>
      <c r="I1125"/>
      <c r="J1125"/>
    </row>
    <row r="1126" spans="4:10" ht="12.75">
      <c r="D1126"/>
      <c r="E1126"/>
      <c r="F1126"/>
      <c r="H1126"/>
      <c r="I1126"/>
      <c r="J1126"/>
    </row>
    <row r="1127" spans="4:10" ht="12.75">
      <c r="D1127"/>
      <c r="E1127"/>
      <c r="F1127"/>
      <c r="H1127"/>
      <c r="I1127"/>
      <c r="J1127"/>
    </row>
    <row r="1128" spans="4:10" ht="12.75">
      <c r="D1128"/>
      <c r="E1128"/>
      <c r="F1128"/>
      <c r="H1128"/>
      <c r="I1128"/>
      <c r="J1128"/>
    </row>
    <row r="1129" spans="4:10" ht="12.75">
      <c r="D1129"/>
      <c r="E1129"/>
      <c r="F1129"/>
      <c r="H1129"/>
      <c r="I1129"/>
      <c r="J1129"/>
    </row>
    <row r="1130" spans="4:10" ht="12.75">
      <c r="D1130"/>
      <c r="E1130"/>
      <c r="F1130"/>
      <c r="H1130"/>
      <c r="I1130"/>
      <c r="J1130"/>
    </row>
    <row r="1131" spans="4:10" ht="12.75">
      <c r="D1131"/>
      <c r="E1131"/>
      <c r="F1131"/>
      <c r="H1131"/>
      <c r="I1131"/>
      <c r="J1131"/>
    </row>
    <row r="1132" spans="4:10" ht="12.75">
      <c r="D1132"/>
      <c r="E1132"/>
      <c r="F1132"/>
      <c r="H1132"/>
      <c r="I1132"/>
      <c r="J1132"/>
    </row>
    <row r="1133" spans="4:10" ht="12.75">
      <c r="D1133"/>
      <c r="E1133"/>
      <c r="F1133"/>
      <c r="H1133"/>
      <c r="I1133"/>
      <c r="J1133"/>
    </row>
    <row r="1134" spans="4:10" ht="12.75">
      <c r="D1134"/>
      <c r="E1134"/>
      <c r="F1134"/>
      <c r="H1134"/>
      <c r="I1134"/>
      <c r="J1134"/>
    </row>
    <row r="1135" spans="4:10" ht="12.75">
      <c r="D1135"/>
      <c r="E1135"/>
      <c r="F1135"/>
      <c r="H1135"/>
      <c r="I1135"/>
      <c r="J1135"/>
    </row>
    <row r="1136" spans="4:10" ht="12.75">
      <c r="D1136"/>
      <c r="E1136"/>
      <c r="F1136"/>
      <c r="H1136"/>
      <c r="I1136"/>
      <c r="J1136"/>
    </row>
    <row r="1137" spans="4:10" ht="12.75">
      <c r="D1137"/>
      <c r="E1137"/>
      <c r="F1137"/>
      <c r="H1137"/>
      <c r="I1137"/>
      <c r="J1137"/>
    </row>
    <row r="1138" spans="4:10" ht="12.75">
      <c r="D1138"/>
      <c r="E1138"/>
      <c r="F1138"/>
      <c r="H1138"/>
      <c r="I1138"/>
      <c r="J1138"/>
    </row>
    <row r="1139" spans="4:10" ht="12.75">
      <c r="D1139"/>
      <c r="E1139"/>
      <c r="F1139"/>
      <c r="H1139"/>
      <c r="I1139"/>
      <c r="J1139"/>
    </row>
    <row r="1140" spans="4:10" ht="12.75">
      <c r="D1140"/>
      <c r="E1140"/>
      <c r="F1140"/>
      <c r="H1140"/>
      <c r="I1140"/>
      <c r="J1140"/>
    </row>
    <row r="1141" spans="4:10" ht="12.75">
      <c r="D1141"/>
      <c r="E1141"/>
      <c r="F1141"/>
      <c r="H1141"/>
      <c r="I1141"/>
      <c r="J1141"/>
    </row>
    <row r="1142" spans="4:10" ht="12.75">
      <c r="D1142"/>
      <c r="E1142"/>
      <c r="F1142"/>
      <c r="H1142"/>
      <c r="I1142"/>
      <c r="J1142"/>
    </row>
    <row r="1143" spans="4:10" ht="12.75">
      <c r="D1143"/>
      <c r="E1143"/>
      <c r="F1143"/>
      <c r="H1143"/>
      <c r="I1143"/>
      <c r="J1143"/>
    </row>
    <row r="1144" spans="4:10" ht="12.75">
      <c r="D1144"/>
      <c r="E1144"/>
      <c r="F1144"/>
      <c r="H1144"/>
      <c r="I1144"/>
      <c r="J1144"/>
    </row>
    <row r="1145" spans="4:10" ht="12.75">
      <c r="D1145"/>
      <c r="E1145"/>
      <c r="F1145"/>
      <c r="H1145"/>
      <c r="I1145"/>
      <c r="J1145"/>
    </row>
    <row r="1146" spans="4:10" ht="12.75">
      <c r="D1146"/>
      <c r="E1146"/>
      <c r="F1146"/>
      <c r="H1146"/>
      <c r="I1146"/>
      <c r="J1146"/>
    </row>
    <row r="1147" spans="4:10" ht="12.75">
      <c r="D1147"/>
      <c r="E1147"/>
      <c r="F1147"/>
      <c r="H1147"/>
      <c r="I1147"/>
      <c r="J1147"/>
    </row>
    <row r="1148" spans="4:10" ht="12.75">
      <c r="D1148"/>
      <c r="E1148"/>
      <c r="F1148"/>
      <c r="H1148"/>
      <c r="I1148"/>
      <c r="J1148"/>
    </row>
    <row r="1149" spans="4:10" ht="12.75">
      <c r="D1149"/>
      <c r="E1149"/>
      <c r="F1149"/>
      <c r="H1149"/>
      <c r="I1149"/>
      <c r="J1149"/>
    </row>
    <row r="1150" spans="4:10" ht="12.75">
      <c r="D1150"/>
      <c r="E1150"/>
      <c r="F1150"/>
      <c r="H1150"/>
      <c r="I1150"/>
      <c r="J1150"/>
    </row>
    <row r="1151" spans="4:10" ht="12.75">
      <c r="D1151"/>
      <c r="E1151"/>
      <c r="F1151"/>
      <c r="H1151"/>
      <c r="I1151"/>
      <c r="J1151"/>
    </row>
    <row r="1152" spans="4:10" ht="12.75">
      <c r="D1152"/>
      <c r="E1152"/>
      <c r="F1152"/>
      <c r="H1152"/>
      <c r="I1152"/>
      <c r="J1152"/>
    </row>
    <row r="1153" spans="4:10" ht="12.75">
      <c r="D1153"/>
      <c r="E1153"/>
      <c r="F1153"/>
      <c r="H1153"/>
      <c r="I1153"/>
      <c r="J1153"/>
    </row>
    <row r="1154" spans="4:10" ht="12.75">
      <c r="D1154"/>
      <c r="E1154"/>
      <c r="F1154"/>
      <c r="H1154"/>
      <c r="I1154"/>
      <c r="J1154"/>
    </row>
    <row r="1155" spans="4:10" ht="12.75">
      <c r="D1155"/>
      <c r="E1155"/>
      <c r="F1155"/>
      <c r="H1155"/>
      <c r="I1155"/>
      <c r="J1155"/>
    </row>
    <row r="1156" spans="4:10" ht="12.75">
      <c r="D1156"/>
      <c r="E1156"/>
      <c r="F1156"/>
      <c r="H1156"/>
      <c r="I1156"/>
      <c r="J1156"/>
    </row>
    <row r="1157" spans="4:10" ht="12.75">
      <c r="D1157"/>
      <c r="E1157"/>
      <c r="F1157"/>
      <c r="H1157"/>
      <c r="I1157"/>
      <c r="J1157"/>
    </row>
    <row r="1158" spans="4:10" ht="12.75">
      <c r="D1158"/>
      <c r="E1158"/>
      <c r="F1158"/>
      <c r="H1158"/>
      <c r="I1158"/>
      <c r="J1158"/>
    </row>
    <row r="1159" spans="4:10" ht="12.75">
      <c r="D1159"/>
      <c r="E1159"/>
      <c r="F1159"/>
      <c r="H1159"/>
      <c r="I1159"/>
      <c r="J1159"/>
    </row>
    <row r="1160" spans="4:10" ht="12.75">
      <c r="D1160"/>
      <c r="E1160"/>
      <c r="F1160"/>
      <c r="H1160"/>
      <c r="I1160"/>
      <c r="J1160"/>
    </row>
    <row r="1161" spans="4:10" ht="12.75">
      <c r="D1161"/>
      <c r="E1161"/>
      <c r="F1161"/>
      <c r="H1161"/>
      <c r="I1161"/>
      <c r="J1161"/>
    </row>
    <row r="1162" spans="4:10" ht="12.75">
      <c r="D1162"/>
      <c r="E1162"/>
      <c r="F1162"/>
      <c r="H1162"/>
      <c r="I1162"/>
      <c r="J1162"/>
    </row>
    <row r="1163" spans="4:10" ht="12.75">
      <c r="D1163"/>
      <c r="E1163"/>
      <c r="F1163"/>
      <c r="H1163"/>
      <c r="I1163"/>
      <c r="J1163"/>
    </row>
    <row r="1164" spans="4:10" ht="12.75">
      <c r="D1164"/>
      <c r="E1164"/>
      <c r="F1164"/>
      <c r="H1164"/>
      <c r="I1164"/>
      <c r="J1164"/>
    </row>
    <row r="1165" spans="4:10" ht="12.75">
      <c r="D1165"/>
      <c r="E1165"/>
      <c r="F1165"/>
      <c r="H1165"/>
      <c r="I1165"/>
      <c r="J1165"/>
    </row>
    <row r="1166" spans="4:10" ht="12.75">
      <c r="D1166"/>
      <c r="E1166"/>
      <c r="F1166"/>
      <c r="H1166"/>
      <c r="I1166"/>
      <c r="J1166"/>
    </row>
    <row r="1167" spans="4:10" ht="12.75">
      <c r="D1167"/>
      <c r="E1167"/>
      <c r="F1167"/>
      <c r="H1167"/>
      <c r="I1167"/>
      <c r="J1167"/>
    </row>
    <row r="1168" spans="4:10" ht="12.75">
      <c r="D1168"/>
      <c r="E1168"/>
      <c r="F1168"/>
      <c r="H1168"/>
      <c r="I1168"/>
      <c r="J1168"/>
    </row>
    <row r="1169" spans="4:10" ht="12.75">
      <c r="D1169"/>
      <c r="E1169"/>
      <c r="F1169"/>
      <c r="H1169"/>
      <c r="I1169"/>
      <c r="J1169"/>
    </row>
    <row r="1170" spans="4:10" ht="12.75">
      <c r="D1170"/>
      <c r="E1170"/>
      <c r="F1170"/>
      <c r="H1170"/>
      <c r="I1170"/>
      <c r="J1170"/>
    </row>
    <row r="1171" spans="4:10" ht="12.75">
      <c r="D1171"/>
      <c r="E1171"/>
      <c r="F1171"/>
      <c r="H1171"/>
      <c r="I1171"/>
      <c r="J1171"/>
    </row>
    <row r="1172" spans="4:10" ht="12.75">
      <c r="D1172"/>
      <c r="E1172"/>
      <c r="F1172"/>
      <c r="H1172"/>
      <c r="I1172"/>
      <c r="J1172"/>
    </row>
    <row r="1173" spans="4:10" ht="12.75">
      <c r="D1173"/>
      <c r="E1173"/>
      <c r="F1173"/>
      <c r="H1173"/>
      <c r="I1173"/>
      <c r="J1173"/>
    </row>
    <row r="1174" spans="4:10" ht="12.75">
      <c r="D1174"/>
      <c r="E1174"/>
      <c r="F1174"/>
      <c r="H1174"/>
      <c r="I1174"/>
      <c r="J1174"/>
    </row>
    <row r="1175" spans="4:10" ht="12.75">
      <c r="D1175"/>
      <c r="E1175"/>
      <c r="F1175"/>
      <c r="H1175"/>
      <c r="I1175"/>
      <c r="J1175"/>
    </row>
    <row r="1176" spans="4:10" ht="12.75">
      <c r="D1176"/>
      <c r="E1176"/>
      <c r="F1176"/>
      <c r="H1176"/>
      <c r="I1176"/>
      <c r="J1176"/>
    </row>
    <row r="1177" spans="4:10" ht="12.75">
      <c r="D1177"/>
      <c r="E1177"/>
      <c r="F1177"/>
      <c r="H1177"/>
      <c r="I1177"/>
      <c r="J1177"/>
    </row>
    <row r="1178" spans="4:10" ht="12.75">
      <c r="D1178"/>
      <c r="E1178"/>
      <c r="F1178"/>
      <c r="H1178"/>
      <c r="I1178"/>
      <c r="J1178"/>
    </row>
    <row r="1179" spans="4:10" ht="12.75">
      <c r="D1179"/>
      <c r="E1179"/>
      <c r="F1179"/>
      <c r="H1179"/>
      <c r="I1179"/>
      <c r="J1179"/>
    </row>
    <row r="1180" spans="4:10" ht="12.75">
      <c r="D1180"/>
      <c r="E1180"/>
      <c r="F1180"/>
      <c r="H1180"/>
      <c r="I1180"/>
      <c r="J1180"/>
    </row>
    <row r="1181" spans="4:10" ht="12.75">
      <c r="D1181"/>
      <c r="E1181"/>
      <c r="F1181"/>
      <c r="H1181"/>
      <c r="I1181"/>
      <c r="J1181"/>
    </row>
    <row r="1182" spans="4:10" ht="12.75">
      <c r="D1182"/>
      <c r="E1182"/>
      <c r="F1182"/>
      <c r="H1182"/>
      <c r="I1182"/>
      <c r="J1182"/>
    </row>
    <row r="1183" spans="4:10" ht="12.75">
      <c r="D1183"/>
      <c r="E1183"/>
      <c r="F1183"/>
      <c r="H1183"/>
      <c r="I1183"/>
      <c r="J1183"/>
    </row>
    <row r="1184" spans="4:10" ht="12.75">
      <c r="D1184"/>
      <c r="E1184"/>
      <c r="F1184"/>
      <c r="H1184"/>
      <c r="I1184"/>
      <c r="J1184"/>
    </row>
    <row r="1185" spans="4:10" ht="12.75">
      <c r="D1185"/>
      <c r="E1185"/>
      <c r="F1185"/>
      <c r="H1185"/>
      <c r="I1185"/>
      <c r="J1185"/>
    </row>
    <row r="1186" spans="4:10" ht="12.75">
      <c r="D1186"/>
      <c r="E1186"/>
      <c r="F1186"/>
      <c r="H1186"/>
      <c r="I1186"/>
      <c r="J1186"/>
    </row>
    <row r="1187" spans="4:10" ht="12.75">
      <c r="D1187"/>
      <c r="E1187"/>
      <c r="F1187"/>
      <c r="H1187"/>
      <c r="I1187"/>
      <c r="J1187"/>
    </row>
    <row r="1188" spans="4:10" ht="12.75">
      <c r="D1188"/>
      <c r="E1188"/>
      <c r="F1188"/>
      <c r="H1188"/>
      <c r="I1188"/>
      <c r="J1188"/>
    </row>
    <row r="1189" spans="4:10" ht="12.75">
      <c r="D1189"/>
      <c r="E1189"/>
      <c r="F1189"/>
      <c r="H1189"/>
      <c r="I1189"/>
      <c r="J1189"/>
    </row>
    <row r="1190" spans="4:10" ht="12.75">
      <c r="D1190"/>
      <c r="E1190"/>
      <c r="F1190"/>
      <c r="H1190"/>
      <c r="I1190"/>
      <c r="J1190"/>
    </row>
    <row r="1191" spans="4:10" ht="12.75">
      <c r="D1191"/>
      <c r="E1191"/>
      <c r="F1191"/>
      <c r="H1191"/>
      <c r="I1191"/>
      <c r="J1191"/>
    </row>
    <row r="1192" spans="4:10" ht="12.75">
      <c r="D1192"/>
      <c r="E1192"/>
      <c r="F1192"/>
      <c r="H1192"/>
      <c r="I1192"/>
      <c r="J1192"/>
    </row>
    <row r="1193" spans="4:10" ht="12.75">
      <c r="D1193"/>
      <c r="E1193"/>
      <c r="F1193"/>
      <c r="H1193"/>
      <c r="I1193"/>
      <c r="J1193"/>
    </row>
    <row r="1194" spans="4:10" ht="12.75">
      <c r="D1194"/>
      <c r="E1194"/>
      <c r="F1194"/>
      <c r="H1194"/>
      <c r="I1194"/>
      <c r="J1194"/>
    </row>
    <row r="1195" spans="4:10" ht="12.75">
      <c r="D1195"/>
      <c r="E1195"/>
      <c r="F1195"/>
      <c r="H1195"/>
      <c r="I1195"/>
      <c r="J1195"/>
    </row>
    <row r="1196" spans="4:10" ht="12.75">
      <c r="D1196"/>
      <c r="E1196"/>
      <c r="F1196"/>
      <c r="H1196"/>
      <c r="I1196"/>
      <c r="J1196"/>
    </row>
    <row r="1197" spans="4:10" ht="12.75">
      <c r="D1197"/>
      <c r="E1197"/>
      <c r="F1197"/>
      <c r="H1197"/>
      <c r="I1197"/>
      <c r="J1197"/>
    </row>
    <row r="1198" spans="4:10" ht="12.75">
      <c r="D1198"/>
      <c r="E1198"/>
      <c r="F1198"/>
      <c r="H1198"/>
      <c r="I1198"/>
      <c r="J1198"/>
    </row>
    <row r="1199" spans="4:10" ht="12.75">
      <c r="D1199"/>
      <c r="E1199"/>
      <c r="F1199"/>
      <c r="H1199"/>
      <c r="I1199"/>
      <c r="J1199"/>
    </row>
    <row r="1200" spans="4:10" ht="12.75">
      <c r="D1200"/>
      <c r="E1200"/>
      <c r="F1200"/>
      <c r="H1200"/>
      <c r="I1200"/>
      <c r="J1200"/>
    </row>
    <row r="1201" spans="4:10" ht="12.75">
      <c r="D1201"/>
      <c r="E1201"/>
      <c r="F1201"/>
      <c r="H1201"/>
      <c r="I1201"/>
      <c r="J1201"/>
    </row>
    <row r="1202" spans="4:10" ht="12.75">
      <c r="D1202"/>
      <c r="E1202"/>
      <c r="F1202"/>
      <c r="H1202"/>
      <c r="I1202"/>
      <c r="J1202"/>
    </row>
    <row r="1203" spans="4:10" ht="12.75">
      <c r="D1203"/>
      <c r="E1203"/>
      <c r="F1203"/>
      <c r="H1203"/>
      <c r="I1203"/>
      <c r="J1203"/>
    </row>
    <row r="1204" spans="4:10" ht="12.75">
      <c r="D1204"/>
      <c r="E1204"/>
      <c r="F1204"/>
      <c r="H1204"/>
      <c r="I1204"/>
      <c r="J1204"/>
    </row>
    <row r="1205" spans="4:10" ht="12.75">
      <c r="D1205"/>
      <c r="E1205"/>
      <c r="F1205"/>
      <c r="H1205"/>
      <c r="I1205"/>
      <c r="J1205"/>
    </row>
    <row r="1206" spans="4:10" ht="12.75">
      <c r="D1206"/>
      <c r="E1206"/>
      <c r="F1206"/>
      <c r="H1206"/>
      <c r="I1206"/>
      <c r="J1206"/>
    </row>
    <row r="1207" spans="4:10" ht="12.75">
      <c r="D1207"/>
      <c r="E1207"/>
      <c r="F1207"/>
      <c r="H1207"/>
      <c r="I1207"/>
      <c r="J1207"/>
    </row>
    <row r="1208" spans="4:10" ht="12.75">
      <c r="D1208"/>
      <c r="E1208"/>
      <c r="F1208"/>
      <c r="H1208"/>
      <c r="I1208"/>
      <c r="J1208"/>
    </row>
    <row r="1209" spans="4:10" ht="12.75">
      <c r="D1209"/>
      <c r="E1209"/>
      <c r="F1209"/>
      <c r="H1209"/>
      <c r="I1209"/>
      <c r="J1209"/>
    </row>
    <row r="1210" spans="4:10" ht="12.75">
      <c r="D1210"/>
      <c r="E1210"/>
      <c r="F1210"/>
      <c r="H1210"/>
      <c r="I1210"/>
      <c r="J1210"/>
    </row>
    <row r="1211" spans="4:10" ht="12.75">
      <c r="D1211"/>
      <c r="E1211"/>
      <c r="F1211"/>
      <c r="H1211"/>
      <c r="I1211"/>
      <c r="J1211"/>
    </row>
    <row r="1212" spans="4:10" ht="12.75">
      <c r="D1212"/>
      <c r="E1212"/>
      <c r="F1212"/>
      <c r="H1212"/>
      <c r="I1212"/>
      <c r="J1212"/>
    </row>
    <row r="1213" spans="4:10" ht="12.75">
      <c r="D1213"/>
      <c r="E1213"/>
      <c r="F1213"/>
      <c r="H1213"/>
      <c r="I1213"/>
      <c r="J1213"/>
    </row>
    <row r="1214" spans="4:10" ht="12.75">
      <c r="D1214"/>
      <c r="E1214"/>
      <c r="F1214"/>
      <c r="H1214"/>
      <c r="I1214"/>
      <c r="J1214"/>
    </row>
    <row r="1215" spans="4:10" ht="12.75">
      <c r="D1215"/>
      <c r="E1215"/>
      <c r="F1215"/>
      <c r="H1215"/>
      <c r="I1215"/>
      <c r="J1215"/>
    </row>
    <row r="1216" spans="4:10" ht="12.75">
      <c r="D1216"/>
      <c r="E1216"/>
      <c r="F1216"/>
      <c r="H1216"/>
      <c r="I1216"/>
      <c r="J1216"/>
    </row>
    <row r="1217" spans="4:10" ht="12.75">
      <c r="D1217"/>
      <c r="E1217"/>
      <c r="F1217"/>
      <c r="H1217"/>
      <c r="I1217"/>
      <c r="J1217"/>
    </row>
    <row r="1218" spans="4:10" ht="12.75">
      <c r="D1218"/>
      <c r="E1218"/>
      <c r="F1218"/>
      <c r="H1218"/>
      <c r="I1218"/>
      <c r="J1218"/>
    </row>
    <row r="1219" spans="4:10" ht="12.75">
      <c r="D1219"/>
      <c r="E1219"/>
      <c r="F1219"/>
      <c r="H1219"/>
      <c r="I1219"/>
      <c r="J1219"/>
    </row>
    <row r="1220" spans="4:10" ht="12.75">
      <c r="D1220"/>
      <c r="E1220"/>
      <c r="F1220"/>
      <c r="H1220"/>
      <c r="I1220"/>
      <c r="J1220"/>
    </row>
    <row r="1221" spans="4:10" ht="12.75">
      <c r="D1221"/>
      <c r="E1221"/>
      <c r="F1221"/>
      <c r="H1221"/>
      <c r="I1221"/>
      <c r="J1221"/>
    </row>
    <row r="1222" spans="4:10" ht="12.75">
      <c r="D1222"/>
      <c r="E1222"/>
      <c r="F1222"/>
      <c r="H1222"/>
      <c r="I1222"/>
      <c r="J1222"/>
    </row>
    <row r="1223" spans="4:10" ht="12.75">
      <c r="D1223"/>
      <c r="E1223"/>
      <c r="F1223"/>
      <c r="H1223"/>
      <c r="I1223"/>
      <c r="J1223"/>
    </row>
    <row r="1224" spans="4:10" ht="12.75">
      <c r="D1224"/>
      <c r="E1224"/>
      <c r="F1224"/>
      <c r="H1224"/>
      <c r="I1224"/>
      <c r="J1224"/>
    </row>
    <row r="1225" spans="4:10" ht="12.75">
      <c r="D1225"/>
      <c r="E1225"/>
      <c r="F1225"/>
      <c r="H1225"/>
      <c r="I1225"/>
      <c r="J1225"/>
    </row>
    <row r="1226" spans="4:10" ht="12.75">
      <c r="D1226"/>
      <c r="E1226"/>
      <c r="F1226"/>
      <c r="H1226"/>
      <c r="I1226"/>
      <c r="J1226"/>
    </row>
    <row r="1227" spans="4:10" ht="12.75">
      <c r="D1227"/>
      <c r="E1227"/>
      <c r="F1227"/>
      <c r="H1227"/>
      <c r="I1227"/>
      <c r="J1227"/>
    </row>
    <row r="1228" spans="4:10" ht="12.75">
      <c r="D1228"/>
      <c r="E1228"/>
      <c r="F1228"/>
      <c r="H1228"/>
      <c r="I1228"/>
      <c r="J1228"/>
    </row>
    <row r="1229" spans="4:10" ht="12.75">
      <c r="D1229"/>
      <c r="E1229"/>
      <c r="F1229"/>
      <c r="H1229"/>
      <c r="I1229"/>
      <c r="J1229"/>
    </row>
    <row r="1230" spans="4:10" ht="12.75">
      <c r="D1230"/>
      <c r="E1230"/>
      <c r="F1230"/>
      <c r="H1230"/>
      <c r="I1230"/>
      <c r="J1230"/>
    </row>
    <row r="1231" spans="4:10" ht="12.75">
      <c r="D1231"/>
      <c r="E1231"/>
      <c r="F1231"/>
      <c r="H1231"/>
      <c r="I1231"/>
      <c r="J1231"/>
    </row>
    <row r="1232" spans="4:10" ht="12.75">
      <c r="D1232"/>
      <c r="E1232"/>
      <c r="F1232"/>
      <c r="H1232"/>
      <c r="I1232"/>
      <c r="J1232"/>
    </row>
    <row r="1233" spans="4:10" ht="12.75">
      <c r="D1233"/>
      <c r="E1233"/>
      <c r="F1233"/>
      <c r="H1233"/>
      <c r="I1233"/>
      <c r="J1233"/>
    </row>
    <row r="1234" spans="4:10" ht="12.75">
      <c r="D1234"/>
      <c r="E1234"/>
      <c r="F1234"/>
      <c r="H1234"/>
      <c r="I1234"/>
      <c r="J1234"/>
    </row>
    <row r="1235" spans="4:10" ht="12.75">
      <c r="D1235"/>
      <c r="E1235"/>
      <c r="F1235"/>
      <c r="H1235"/>
      <c r="I1235"/>
      <c r="J1235"/>
    </row>
    <row r="1236" spans="4:10" ht="12.75">
      <c r="D1236"/>
      <c r="E1236"/>
      <c r="F1236"/>
      <c r="H1236"/>
      <c r="I1236"/>
      <c r="J1236"/>
    </row>
    <row r="1237" spans="4:10" ht="12.75">
      <c r="D1237"/>
      <c r="E1237"/>
      <c r="F1237"/>
      <c r="H1237"/>
      <c r="I1237"/>
      <c r="J1237"/>
    </row>
    <row r="1238" spans="4:10" ht="12.75">
      <c r="D1238"/>
      <c r="E1238"/>
      <c r="F1238"/>
      <c r="H1238"/>
      <c r="I1238"/>
      <c r="J1238"/>
    </row>
    <row r="1239" spans="4:10" ht="12.75">
      <c r="D1239"/>
      <c r="E1239"/>
      <c r="F1239"/>
      <c r="H1239"/>
      <c r="I1239"/>
      <c r="J1239"/>
    </row>
    <row r="1240" spans="4:10" ht="12.75">
      <c r="D1240"/>
      <c r="E1240"/>
      <c r="F1240"/>
      <c r="H1240"/>
      <c r="I1240"/>
      <c r="J1240"/>
    </row>
    <row r="1241" spans="4:10" ht="12.75">
      <c r="D1241"/>
      <c r="E1241"/>
      <c r="F1241"/>
      <c r="H1241"/>
      <c r="I1241"/>
      <c r="J1241"/>
    </row>
    <row r="1242" spans="4:10" ht="12.75">
      <c r="D1242"/>
      <c r="E1242"/>
      <c r="F1242"/>
      <c r="H1242"/>
      <c r="I1242"/>
      <c r="J1242"/>
    </row>
    <row r="1243" spans="4:10" ht="12.75">
      <c r="D1243"/>
      <c r="E1243"/>
      <c r="F1243"/>
      <c r="H1243"/>
      <c r="I1243"/>
      <c r="J1243"/>
    </row>
    <row r="1244" spans="4:10" ht="12.75">
      <c r="D1244"/>
      <c r="E1244"/>
      <c r="F1244"/>
      <c r="H1244"/>
      <c r="I1244"/>
      <c r="J1244"/>
    </row>
    <row r="1245" spans="4:10" ht="12.75">
      <c r="D1245"/>
      <c r="E1245"/>
      <c r="F1245"/>
      <c r="H1245"/>
      <c r="I1245"/>
      <c r="J1245"/>
    </row>
    <row r="1246" spans="4:10" ht="12.75">
      <c r="D1246"/>
      <c r="E1246"/>
      <c r="F1246"/>
      <c r="H1246"/>
      <c r="I1246"/>
      <c r="J1246"/>
    </row>
    <row r="1247" spans="4:10" ht="12.75">
      <c r="D1247"/>
      <c r="E1247"/>
      <c r="F1247"/>
      <c r="H1247"/>
      <c r="I1247"/>
      <c r="J1247"/>
    </row>
    <row r="1248" spans="4:10" ht="12.75">
      <c r="D1248"/>
      <c r="E1248"/>
      <c r="F1248"/>
      <c r="H1248"/>
      <c r="I1248"/>
      <c r="J1248"/>
    </row>
    <row r="1249" spans="4:10" ht="12.75">
      <c r="D1249"/>
      <c r="E1249"/>
      <c r="F1249"/>
      <c r="H1249"/>
      <c r="I1249"/>
      <c r="J1249"/>
    </row>
    <row r="1250" spans="4:10" ht="12.75">
      <c r="D1250"/>
      <c r="E1250"/>
      <c r="F1250"/>
      <c r="H1250"/>
      <c r="I1250"/>
      <c r="J1250"/>
    </row>
    <row r="1251" spans="4:10" ht="12.75">
      <c r="D1251"/>
      <c r="E1251"/>
      <c r="F1251"/>
      <c r="H1251"/>
      <c r="I1251"/>
      <c r="J1251"/>
    </row>
    <row r="1252" spans="4:10" ht="12.75">
      <c r="D1252"/>
      <c r="E1252"/>
      <c r="F1252"/>
      <c r="H1252"/>
      <c r="I1252"/>
      <c r="J1252"/>
    </row>
    <row r="1253" spans="4:10" ht="12.75">
      <c r="D1253"/>
      <c r="E1253"/>
      <c r="F1253"/>
      <c r="H1253"/>
      <c r="I1253"/>
      <c r="J1253"/>
    </row>
    <row r="1254" spans="4:10" ht="12.75">
      <c r="D1254"/>
      <c r="E1254"/>
      <c r="F1254"/>
      <c r="H1254"/>
      <c r="I1254"/>
      <c r="J1254"/>
    </row>
    <row r="1255" spans="4:10" ht="12.75">
      <c r="D1255"/>
      <c r="E1255"/>
      <c r="F1255"/>
      <c r="H1255"/>
      <c r="I1255"/>
      <c r="J1255"/>
    </row>
    <row r="1256" spans="4:10" ht="12.75">
      <c r="D1256"/>
      <c r="E1256"/>
      <c r="F1256"/>
      <c r="H1256"/>
      <c r="I1256"/>
      <c r="J1256"/>
    </row>
    <row r="1257" spans="4:10" ht="12.75">
      <c r="D1257"/>
      <c r="E1257"/>
      <c r="F1257"/>
      <c r="H1257"/>
      <c r="I1257"/>
      <c r="J1257"/>
    </row>
    <row r="1258" spans="4:10" ht="12.75">
      <c r="D1258"/>
      <c r="E1258"/>
      <c r="F1258"/>
      <c r="H1258"/>
      <c r="I1258"/>
      <c r="J1258"/>
    </row>
    <row r="1259" spans="4:10" ht="12.75">
      <c r="D1259"/>
      <c r="E1259"/>
      <c r="F1259"/>
      <c r="H1259"/>
      <c r="I1259"/>
      <c r="J1259"/>
    </row>
    <row r="1260" spans="4:10" ht="12.75">
      <c r="D1260"/>
      <c r="E1260"/>
      <c r="F1260"/>
      <c r="H1260"/>
      <c r="I1260"/>
      <c r="J1260"/>
    </row>
    <row r="1261" spans="4:10" ht="12.75">
      <c r="D1261"/>
      <c r="E1261"/>
      <c r="F1261"/>
      <c r="H1261"/>
      <c r="I1261"/>
      <c r="J1261"/>
    </row>
    <row r="1262" spans="4:10" ht="12.75">
      <c r="D1262"/>
      <c r="E1262"/>
      <c r="F1262"/>
      <c r="H1262"/>
      <c r="I1262"/>
      <c r="J1262"/>
    </row>
    <row r="1263" spans="4:10" ht="12.75">
      <c r="D1263"/>
      <c r="E1263"/>
      <c r="F1263"/>
      <c r="H1263"/>
      <c r="I1263"/>
      <c r="J1263"/>
    </row>
    <row r="1264" spans="4:10" ht="12.75">
      <c r="D1264"/>
      <c r="E1264"/>
      <c r="F1264"/>
      <c r="H1264"/>
      <c r="I1264"/>
      <c r="J1264"/>
    </row>
    <row r="1265" spans="4:10" ht="12.75">
      <c r="D1265"/>
      <c r="E1265"/>
      <c r="F1265"/>
      <c r="H1265"/>
      <c r="I1265"/>
      <c r="J1265"/>
    </row>
    <row r="1266" spans="4:10" ht="12.75">
      <c r="D1266"/>
      <c r="E1266"/>
      <c r="F1266"/>
      <c r="H1266"/>
      <c r="I1266"/>
      <c r="J1266"/>
    </row>
    <row r="1267" spans="4:10" ht="12.75">
      <c r="D1267"/>
      <c r="E1267"/>
      <c r="F1267"/>
      <c r="H1267"/>
      <c r="I1267"/>
      <c r="J1267"/>
    </row>
    <row r="1268" spans="4:10" ht="12.75">
      <c r="D1268"/>
      <c r="E1268"/>
      <c r="F1268"/>
      <c r="H1268"/>
      <c r="I1268"/>
      <c r="J1268"/>
    </row>
    <row r="1269" spans="4:10" ht="12.75">
      <c r="D1269"/>
      <c r="E1269"/>
      <c r="F1269"/>
      <c r="H1269"/>
      <c r="I1269"/>
      <c r="J1269"/>
    </row>
    <row r="1270" spans="4:10" ht="12.75">
      <c r="D1270"/>
      <c r="E1270"/>
      <c r="F1270"/>
      <c r="H1270"/>
      <c r="I1270"/>
      <c r="J1270"/>
    </row>
    <row r="1271" spans="4:10" ht="12.75">
      <c r="D1271"/>
      <c r="E1271"/>
      <c r="F1271"/>
      <c r="H1271"/>
      <c r="I1271"/>
      <c r="J1271"/>
    </row>
    <row r="1272" spans="4:10" ht="12.75">
      <c r="D1272"/>
      <c r="E1272"/>
      <c r="F1272"/>
      <c r="H1272"/>
      <c r="I1272"/>
      <c r="J1272"/>
    </row>
    <row r="1273" spans="4:10" ht="12.75">
      <c r="D1273"/>
      <c r="E1273"/>
      <c r="F1273"/>
      <c r="H1273"/>
      <c r="I1273"/>
      <c r="J1273"/>
    </row>
    <row r="1274" spans="4:10" ht="12.75">
      <c r="D1274"/>
      <c r="E1274"/>
      <c r="F1274"/>
      <c r="H1274"/>
      <c r="I1274"/>
      <c r="J1274"/>
    </row>
    <row r="1275" spans="4:10" ht="12.75">
      <c r="D1275"/>
      <c r="E1275"/>
      <c r="F1275"/>
      <c r="H1275"/>
      <c r="I1275"/>
      <c r="J1275"/>
    </row>
    <row r="1276" spans="4:10" ht="12.75">
      <c r="D1276"/>
      <c r="E1276"/>
      <c r="F1276"/>
      <c r="H1276"/>
      <c r="I1276"/>
      <c r="J1276"/>
    </row>
    <row r="1277" spans="4:10" ht="12.75">
      <c r="D1277"/>
      <c r="E1277"/>
      <c r="F1277"/>
      <c r="H1277"/>
      <c r="I1277"/>
      <c r="J1277"/>
    </row>
    <row r="1278" spans="4:10" ht="12.75">
      <c r="D1278"/>
      <c r="E1278"/>
      <c r="F1278"/>
      <c r="H1278"/>
      <c r="I1278"/>
      <c r="J1278"/>
    </row>
    <row r="1279" spans="4:10" ht="12.75">
      <c r="D1279"/>
      <c r="E1279"/>
      <c r="F1279"/>
      <c r="H1279"/>
      <c r="I1279"/>
      <c r="J1279"/>
    </row>
    <row r="1280" spans="4:10" ht="12.75">
      <c r="D1280"/>
      <c r="E1280"/>
      <c r="F1280"/>
      <c r="H1280"/>
      <c r="I1280"/>
      <c r="J1280"/>
    </row>
    <row r="1281" spans="4:10" ht="12.75">
      <c r="D1281"/>
      <c r="E1281"/>
      <c r="F1281"/>
      <c r="H1281"/>
      <c r="I1281"/>
      <c r="J1281"/>
    </row>
    <row r="1282" spans="4:10" ht="12.75">
      <c r="D1282"/>
      <c r="E1282"/>
      <c r="F1282"/>
      <c r="H1282"/>
      <c r="I1282"/>
      <c r="J1282"/>
    </row>
    <row r="1283" spans="4:10" ht="12.75">
      <c r="D1283"/>
      <c r="E1283"/>
      <c r="F1283"/>
      <c r="H1283"/>
      <c r="I1283"/>
      <c r="J1283"/>
    </row>
    <row r="1284" spans="4:10" ht="12.75">
      <c r="D1284"/>
      <c r="E1284"/>
      <c r="F1284"/>
      <c r="H1284"/>
      <c r="I1284"/>
      <c r="J1284"/>
    </row>
    <row r="1285" spans="4:10" ht="12.75">
      <c r="D1285"/>
      <c r="E1285"/>
      <c r="F1285"/>
      <c r="H1285"/>
      <c r="I1285"/>
      <c r="J1285"/>
    </row>
    <row r="1286" spans="4:10" ht="12.75">
      <c r="D1286"/>
      <c r="E1286"/>
      <c r="F1286"/>
      <c r="H1286"/>
      <c r="I1286"/>
      <c r="J1286"/>
    </row>
    <row r="1287" spans="4:10" ht="12.75">
      <c r="D1287"/>
      <c r="E1287"/>
      <c r="F1287"/>
      <c r="H1287"/>
      <c r="I1287"/>
      <c r="J1287"/>
    </row>
    <row r="1288" spans="4:10" ht="12.75">
      <c r="D1288"/>
      <c r="E1288"/>
      <c r="F1288"/>
      <c r="H1288"/>
      <c r="I1288"/>
      <c r="J1288"/>
    </row>
    <row r="1289" spans="4:10" ht="12.75">
      <c r="D1289"/>
      <c r="E1289"/>
      <c r="F1289"/>
      <c r="H1289"/>
      <c r="I1289"/>
      <c r="J1289"/>
    </row>
    <row r="1290" spans="4:10" ht="12.75">
      <c r="D1290"/>
      <c r="E1290"/>
      <c r="F1290"/>
      <c r="H1290"/>
      <c r="I1290"/>
      <c r="J1290"/>
    </row>
    <row r="1291" spans="4:10" ht="12.75">
      <c r="D1291"/>
      <c r="E1291"/>
      <c r="F1291"/>
      <c r="H1291"/>
      <c r="I1291"/>
      <c r="J1291"/>
    </row>
    <row r="1292" spans="4:10" ht="12.75">
      <c r="D1292"/>
      <c r="E1292"/>
      <c r="F1292"/>
      <c r="H1292"/>
      <c r="I1292"/>
      <c r="J1292"/>
    </row>
    <row r="1293" spans="4:10" ht="12.75">
      <c r="D1293"/>
      <c r="E1293"/>
      <c r="F1293"/>
      <c r="H1293"/>
      <c r="I1293"/>
      <c r="J1293"/>
    </row>
    <row r="1294" spans="4:10" ht="12.75">
      <c r="D1294"/>
      <c r="E1294"/>
      <c r="F1294"/>
      <c r="H1294"/>
      <c r="I1294"/>
      <c r="J1294"/>
    </row>
    <row r="1295" spans="4:10" ht="12.75">
      <c r="D1295"/>
      <c r="E1295"/>
      <c r="F1295"/>
      <c r="H1295"/>
      <c r="I1295"/>
      <c r="J1295"/>
    </row>
    <row r="1296" spans="4:10" ht="12.75">
      <c r="D1296"/>
      <c r="E1296"/>
      <c r="F1296"/>
      <c r="H1296"/>
      <c r="I1296"/>
      <c r="J1296"/>
    </row>
    <row r="1297" spans="4:10" ht="12.75">
      <c r="D1297"/>
      <c r="E1297"/>
      <c r="F1297"/>
      <c r="H1297"/>
      <c r="I1297"/>
      <c r="J1297"/>
    </row>
    <row r="1298" spans="4:10" ht="12.75">
      <c r="D1298"/>
      <c r="E1298"/>
      <c r="F1298"/>
      <c r="H1298"/>
      <c r="I1298"/>
      <c r="J1298"/>
    </row>
    <row r="1299" spans="4:10" ht="12.75">
      <c r="D1299"/>
      <c r="E1299"/>
      <c r="F1299"/>
      <c r="H1299"/>
      <c r="I1299"/>
      <c r="J1299"/>
    </row>
    <row r="1300" spans="4:10" ht="12.75">
      <c r="D1300"/>
      <c r="E1300"/>
      <c r="F1300"/>
      <c r="H1300"/>
      <c r="I1300"/>
      <c r="J1300"/>
    </row>
    <row r="1301" spans="4:10" ht="12.75">
      <c r="D1301"/>
      <c r="E1301"/>
      <c r="F1301"/>
      <c r="H1301"/>
      <c r="I1301"/>
      <c r="J1301"/>
    </row>
    <row r="1302" spans="4:10" ht="12.75">
      <c r="D1302"/>
      <c r="E1302"/>
      <c r="F1302"/>
      <c r="H1302"/>
      <c r="I1302"/>
      <c r="J1302"/>
    </row>
    <row r="1303" spans="4:10" ht="12.75">
      <c r="D1303"/>
      <c r="E1303"/>
      <c r="F1303"/>
      <c r="H1303"/>
      <c r="I1303"/>
      <c r="J1303"/>
    </row>
    <row r="1304" spans="4:10" ht="12.75">
      <c r="D1304"/>
      <c r="E1304"/>
      <c r="F1304"/>
      <c r="H1304"/>
      <c r="I1304"/>
      <c r="J1304"/>
    </row>
    <row r="1305" spans="4:10" ht="12.75">
      <c r="D1305"/>
      <c r="E1305"/>
      <c r="F1305"/>
      <c r="H1305"/>
      <c r="I1305"/>
      <c r="J1305"/>
    </row>
    <row r="1306" spans="4:10" ht="12.75">
      <c r="D1306"/>
      <c r="E1306"/>
      <c r="F1306"/>
      <c r="H1306"/>
      <c r="I1306"/>
      <c r="J1306"/>
    </row>
    <row r="1307" spans="4:10" ht="12.75">
      <c r="D1307"/>
      <c r="E1307"/>
      <c r="F1307"/>
      <c r="H1307"/>
      <c r="I1307"/>
      <c r="J1307"/>
    </row>
    <row r="1308" spans="4:10" ht="12.75">
      <c r="D1308"/>
      <c r="E1308"/>
      <c r="F1308"/>
      <c r="H1308"/>
      <c r="I1308"/>
      <c r="J1308"/>
    </row>
    <row r="1309" spans="4:10" ht="12.75">
      <c r="D1309"/>
      <c r="E1309"/>
      <c r="F1309"/>
      <c r="H1309"/>
      <c r="I1309"/>
      <c r="J1309"/>
    </row>
    <row r="1310" spans="4:10" ht="12.75">
      <c r="D1310"/>
      <c r="E1310"/>
      <c r="F1310"/>
      <c r="H1310"/>
      <c r="I1310"/>
      <c r="J1310"/>
    </row>
    <row r="1311" spans="4:10" ht="12.75">
      <c r="D1311"/>
      <c r="E1311"/>
      <c r="F1311"/>
      <c r="H1311"/>
      <c r="I1311"/>
      <c r="J1311"/>
    </row>
    <row r="1312" spans="4:10" ht="12.75">
      <c r="D1312"/>
      <c r="E1312"/>
      <c r="F1312"/>
      <c r="H1312"/>
      <c r="I1312"/>
      <c r="J1312"/>
    </row>
    <row r="1313" spans="4:10" ht="12.75">
      <c r="D1313"/>
      <c r="E1313"/>
      <c r="F1313"/>
      <c r="H1313"/>
      <c r="I1313"/>
      <c r="J1313"/>
    </row>
    <row r="1314" spans="4:10" ht="12.75">
      <c r="D1314"/>
      <c r="E1314"/>
      <c r="F1314"/>
      <c r="H1314"/>
      <c r="I1314"/>
      <c r="J1314"/>
    </row>
    <row r="1315" spans="4:10" ht="12.75">
      <c r="D1315"/>
      <c r="E1315"/>
      <c r="F1315"/>
      <c r="H1315"/>
      <c r="I1315"/>
      <c r="J1315"/>
    </row>
    <row r="1316" spans="4:10" ht="12.75">
      <c r="D1316"/>
      <c r="E1316"/>
      <c r="F1316"/>
      <c r="H1316"/>
      <c r="I1316"/>
      <c r="J1316"/>
    </row>
    <row r="1317" spans="4:10" ht="12.75">
      <c r="D1317"/>
      <c r="E1317"/>
      <c r="F1317"/>
      <c r="H1317"/>
      <c r="I1317"/>
      <c r="J1317"/>
    </row>
    <row r="1318" spans="4:10" ht="12.75">
      <c r="D1318"/>
      <c r="E1318"/>
      <c r="F1318"/>
      <c r="H1318"/>
      <c r="I1318"/>
      <c r="J1318"/>
    </row>
    <row r="1319" spans="4:10" ht="12.75">
      <c r="D1319"/>
      <c r="E1319"/>
      <c r="F1319"/>
      <c r="H1319"/>
      <c r="I1319"/>
      <c r="J1319"/>
    </row>
    <row r="1320" spans="4:10" ht="12.75">
      <c r="D1320"/>
      <c r="E1320"/>
      <c r="F1320"/>
      <c r="H1320"/>
      <c r="I1320"/>
      <c r="J1320"/>
    </row>
    <row r="1321" spans="4:10" ht="12.75">
      <c r="D1321"/>
      <c r="E1321"/>
      <c r="F1321"/>
      <c r="H1321"/>
      <c r="I1321"/>
      <c r="J1321"/>
    </row>
    <row r="1322" spans="4:10" ht="12.75">
      <c r="D1322"/>
      <c r="E1322"/>
      <c r="F1322"/>
      <c r="H1322"/>
      <c r="I1322"/>
      <c r="J1322"/>
    </row>
    <row r="1323" spans="4:10" ht="12.75">
      <c r="D1323"/>
      <c r="E1323"/>
      <c r="F1323"/>
      <c r="H1323"/>
      <c r="I1323"/>
      <c r="J1323"/>
    </row>
    <row r="1324" spans="4:10" ht="12.75">
      <c r="D1324"/>
      <c r="E1324"/>
      <c r="F1324"/>
      <c r="H1324"/>
      <c r="I1324"/>
      <c r="J1324"/>
    </row>
    <row r="1325" spans="4:10" ht="12.75">
      <c r="D1325"/>
      <c r="E1325"/>
      <c r="F1325"/>
      <c r="H1325"/>
      <c r="I1325"/>
      <c r="J1325"/>
    </row>
    <row r="1326" spans="4:10" ht="12.75">
      <c r="D1326"/>
      <c r="E1326"/>
      <c r="F1326"/>
      <c r="H1326"/>
      <c r="I1326"/>
      <c r="J1326"/>
    </row>
    <row r="1327" spans="4:10" ht="12.75">
      <c r="D1327"/>
      <c r="E1327"/>
      <c r="F1327"/>
      <c r="H1327"/>
      <c r="I1327"/>
      <c r="J1327"/>
    </row>
    <row r="1328" spans="4:10" ht="12.75">
      <c r="D1328"/>
      <c r="E1328"/>
      <c r="F1328"/>
      <c r="H1328"/>
      <c r="I1328"/>
      <c r="J1328"/>
    </row>
    <row r="1329" spans="4:10" ht="12.75">
      <c r="D1329"/>
      <c r="E1329"/>
      <c r="F1329"/>
      <c r="H1329"/>
      <c r="I1329"/>
      <c r="J1329"/>
    </row>
    <row r="1330" spans="4:10" ht="12.75">
      <c r="D1330"/>
      <c r="E1330"/>
      <c r="F1330"/>
      <c r="H1330"/>
      <c r="I1330"/>
      <c r="J1330"/>
    </row>
    <row r="1331" spans="4:10" ht="12.75">
      <c r="D1331"/>
      <c r="E1331"/>
      <c r="F1331"/>
      <c r="H1331"/>
      <c r="I1331"/>
      <c r="J1331"/>
    </row>
    <row r="1332" spans="4:10" ht="12.75">
      <c r="D1332"/>
      <c r="E1332"/>
      <c r="F1332"/>
      <c r="H1332"/>
      <c r="I1332"/>
      <c r="J1332"/>
    </row>
    <row r="1333" spans="4:10" ht="12.75">
      <c r="D1333"/>
      <c r="E1333"/>
      <c r="F1333"/>
      <c r="H1333"/>
      <c r="I1333"/>
      <c r="J1333"/>
    </row>
    <row r="1334" spans="4:10" ht="12.75">
      <c r="D1334"/>
      <c r="E1334"/>
      <c r="F1334"/>
      <c r="H1334"/>
      <c r="I1334"/>
      <c r="J1334"/>
    </row>
    <row r="1335" spans="4:10" ht="12.75">
      <c r="D1335"/>
      <c r="E1335"/>
      <c r="F1335"/>
      <c r="H1335"/>
      <c r="I1335"/>
      <c r="J1335"/>
    </row>
    <row r="1336" spans="4:10" ht="12.75">
      <c r="D1336"/>
      <c r="E1336"/>
      <c r="F1336"/>
      <c r="H1336"/>
      <c r="I1336"/>
      <c r="J1336"/>
    </row>
    <row r="1337" spans="4:10" ht="12.75">
      <c r="D1337"/>
      <c r="E1337"/>
      <c r="F1337"/>
      <c r="H1337"/>
      <c r="I1337"/>
      <c r="J1337"/>
    </row>
    <row r="1338" spans="4:10" ht="12.75">
      <c r="D1338"/>
      <c r="E1338"/>
      <c r="F1338"/>
      <c r="H1338"/>
      <c r="I1338"/>
      <c r="J1338"/>
    </row>
    <row r="1339" spans="4:10" ht="12.75">
      <c r="D1339"/>
      <c r="E1339"/>
      <c r="F1339"/>
      <c r="H1339"/>
      <c r="I1339"/>
      <c r="J1339"/>
    </row>
    <row r="1340" spans="4:10" ht="12.75">
      <c r="D1340"/>
      <c r="E1340"/>
      <c r="F1340"/>
      <c r="H1340"/>
      <c r="I1340"/>
      <c r="J1340"/>
    </row>
    <row r="1341" spans="4:10" ht="12.75">
      <c r="D1341"/>
      <c r="E1341"/>
      <c r="F1341"/>
      <c r="H1341"/>
      <c r="I1341"/>
      <c r="J1341"/>
    </row>
    <row r="1342" spans="4:10" ht="12.75">
      <c r="D1342"/>
      <c r="E1342"/>
      <c r="F1342"/>
      <c r="H1342"/>
      <c r="I1342"/>
      <c r="J1342"/>
    </row>
    <row r="1343" spans="4:10" ht="12.75">
      <c r="D1343"/>
      <c r="E1343"/>
      <c r="F1343"/>
      <c r="H1343"/>
      <c r="I1343"/>
      <c r="J1343"/>
    </row>
    <row r="1344" spans="4:10" ht="12.75">
      <c r="D1344"/>
      <c r="E1344"/>
      <c r="F1344"/>
      <c r="H1344"/>
      <c r="I1344"/>
      <c r="J1344"/>
    </row>
    <row r="1345" spans="4:10" ht="12.75">
      <c r="D1345"/>
      <c r="E1345"/>
      <c r="F1345"/>
      <c r="H1345"/>
      <c r="I1345"/>
      <c r="J1345"/>
    </row>
    <row r="1346" spans="4:10" ht="12.75">
      <c r="D1346"/>
      <c r="E1346"/>
      <c r="F1346"/>
      <c r="H1346"/>
      <c r="I1346"/>
      <c r="J1346"/>
    </row>
    <row r="1347" spans="4:10" ht="12.75">
      <c r="D1347"/>
      <c r="E1347"/>
      <c r="F1347"/>
      <c r="H1347"/>
      <c r="I1347"/>
      <c r="J1347"/>
    </row>
    <row r="1348" spans="4:10" ht="12.75">
      <c r="D1348"/>
      <c r="E1348"/>
      <c r="F1348"/>
      <c r="H1348"/>
      <c r="I1348"/>
      <c r="J1348"/>
    </row>
    <row r="1349" spans="4:10" ht="12.75">
      <c r="D1349"/>
      <c r="E1349"/>
      <c r="F1349"/>
      <c r="H1349"/>
      <c r="I1349"/>
      <c r="J1349"/>
    </row>
    <row r="1350" spans="4:10" ht="12.75">
      <c r="D1350"/>
      <c r="E1350"/>
      <c r="F1350"/>
      <c r="H1350"/>
      <c r="I1350"/>
      <c r="J1350"/>
    </row>
    <row r="1351" spans="4:10" ht="12.75">
      <c r="D1351"/>
      <c r="E1351"/>
      <c r="F1351"/>
      <c r="H1351"/>
      <c r="I1351"/>
      <c r="J1351"/>
    </row>
    <row r="1352" spans="4:10" ht="12.75">
      <c r="D1352"/>
      <c r="E1352"/>
      <c r="F1352"/>
      <c r="H1352"/>
      <c r="I1352"/>
      <c r="J1352"/>
    </row>
    <row r="1353" spans="4:10" ht="12.75">
      <c r="D1353"/>
      <c r="E1353"/>
      <c r="F1353"/>
      <c r="H1353"/>
      <c r="I1353"/>
      <c r="J1353"/>
    </row>
    <row r="1354" spans="4:10" ht="12.75">
      <c r="D1354"/>
      <c r="E1354"/>
      <c r="F1354"/>
      <c r="H1354"/>
      <c r="I1354"/>
      <c r="J1354"/>
    </row>
    <row r="1355" spans="4:10" ht="12.75">
      <c r="D1355"/>
      <c r="E1355"/>
      <c r="F1355"/>
      <c r="H1355"/>
      <c r="I1355"/>
      <c r="J1355"/>
    </row>
    <row r="1356" spans="4:10" ht="12.75">
      <c r="D1356"/>
      <c r="E1356"/>
      <c r="F1356"/>
      <c r="H1356"/>
      <c r="I1356"/>
      <c r="J1356"/>
    </row>
    <row r="1357" spans="4:10" ht="12.75">
      <c r="D1357"/>
      <c r="E1357"/>
      <c r="F1357"/>
      <c r="H1357"/>
      <c r="I1357"/>
      <c r="J1357"/>
    </row>
    <row r="1358" spans="4:10" ht="12.75">
      <c r="D1358"/>
      <c r="E1358"/>
      <c r="F1358"/>
      <c r="H1358"/>
      <c r="I1358"/>
      <c r="J1358"/>
    </row>
  </sheetData>
  <printOptions/>
  <pageMargins left="0.7874015748031497" right="0.7874015748031497" top="0.7874015748031497" bottom="0.7874015748031497" header="0.5118110236220472" footer="0.5118110236220472"/>
  <pageSetup fitToHeight="3" fitToWidth="1" orientation="landscape" paperSize="9" scale="62" r:id="rId1"/>
  <headerFooter alignWithMargins="0">
    <oddFooter>&amp;C&amp;"Arial,Grassetto"Cespiti al 31/12/2001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R949"/>
  <sheetViews>
    <sheetView zoomScale="85" zoomScaleNormal="85" workbookViewId="0" topLeftCell="A1">
      <pane xSplit="1" ySplit="1" topLeftCell="B5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76" sqref="A76"/>
    </sheetView>
  </sheetViews>
  <sheetFormatPr defaultColWidth="9.140625" defaultRowHeight="12.75"/>
  <cols>
    <col min="1" max="1" width="42.140625" style="0" customWidth="1"/>
    <col min="2" max="2" width="15.7109375" style="0" customWidth="1"/>
    <col min="3" max="3" width="6.57421875" style="0" customWidth="1"/>
    <col min="4" max="4" width="17.7109375" style="33" customWidth="1"/>
    <col min="5" max="5" width="19.00390625" style="33" customWidth="1"/>
    <col min="6" max="6" width="17.421875" style="33" customWidth="1"/>
    <col min="7" max="7" width="7.8515625" style="0" customWidth="1"/>
    <col min="8" max="10" width="16.421875" style="33" customWidth="1"/>
    <col min="11" max="11" width="21.8515625" style="0" customWidth="1"/>
  </cols>
  <sheetData>
    <row r="1" spans="1:11" ht="36.75" customHeight="1">
      <c r="A1" s="29" t="s">
        <v>0</v>
      </c>
      <c r="B1" s="22"/>
      <c r="C1" s="23" t="s">
        <v>3</v>
      </c>
      <c r="D1" s="24" t="s">
        <v>67</v>
      </c>
      <c r="E1" s="24" t="s">
        <v>64</v>
      </c>
      <c r="F1" s="24" t="s">
        <v>191</v>
      </c>
      <c r="G1" s="23" t="s">
        <v>21</v>
      </c>
      <c r="H1" s="24" t="s">
        <v>66</v>
      </c>
      <c r="I1" s="24" t="s">
        <v>74</v>
      </c>
      <c r="J1" s="24" t="s">
        <v>75</v>
      </c>
      <c r="K1" s="23" t="s">
        <v>65</v>
      </c>
    </row>
    <row r="2" ht="25.5" customHeight="1"/>
    <row r="3" spans="1:7" ht="18.75">
      <c r="A3" s="25"/>
      <c r="D3" s="14"/>
      <c r="E3" s="34"/>
      <c r="F3" s="34"/>
      <c r="G3" s="16"/>
    </row>
    <row r="4" ht="16.5" customHeight="1"/>
    <row r="5" spans="1:11" ht="24" customHeight="1">
      <c r="A5" s="1" t="s">
        <v>147</v>
      </c>
      <c r="B5" s="8"/>
      <c r="C5" s="8"/>
      <c r="D5" s="11"/>
      <c r="E5" s="11"/>
      <c r="F5" s="11"/>
      <c r="G5" s="10"/>
      <c r="H5" s="11"/>
      <c r="I5" s="11"/>
      <c r="J5" s="11"/>
      <c r="K5" s="12"/>
    </row>
    <row r="6" spans="1:11" ht="16.5" customHeight="1">
      <c r="A6" s="4"/>
      <c r="K6" s="3"/>
    </row>
    <row r="7" spans="1:11" ht="12.75">
      <c r="A7" s="18" t="s">
        <v>28</v>
      </c>
      <c r="K7" s="3"/>
    </row>
    <row r="8" spans="1:11" ht="12.75">
      <c r="A8" s="18"/>
      <c r="K8" s="3"/>
    </row>
    <row r="9" spans="1:11" ht="12.75">
      <c r="A9" s="19" t="s">
        <v>26</v>
      </c>
      <c r="B9" s="32" t="s">
        <v>27</v>
      </c>
      <c r="C9">
        <v>1997</v>
      </c>
      <c r="D9" s="33">
        <v>7485100</v>
      </c>
      <c r="E9" s="33">
        <v>0</v>
      </c>
      <c r="F9" s="33">
        <f>+D9+E9</f>
        <v>7485100</v>
      </c>
      <c r="G9" s="73">
        <v>15</v>
      </c>
      <c r="H9" s="33">
        <f>D9*G9/100</f>
        <v>1122765</v>
      </c>
      <c r="I9" s="33">
        <v>2245532</v>
      </c>
      <c r="J9" s="33">
        <f>+H9+I9</f>
        <v>3368297</v>
      </c>
      <c r="K9" s="3">
        <f>+F9-J9</f>
        <v>4116803</v>
      </c>
    </row>
    <row r="10" ht="12.75">
      <c r="G10" s="73"/>
    </row>
    <row r="11" spans="1:11" ht="12.75">
      <c r="A11" s="18" t="s">
        <v>62</v>
      </c>
      <c r="B11" s="4"/>
      <c r="C11" s="4"/>
      <c r="D11" s="6">
        <f>SUM(D9:D10)</f>
        <v>7485100</v>
      </c>
      <c r="E11" s="6">
        <f>SUM(E9:E10)</f>
        <v>0</v>
      </c>
      <c r="F11" s="6">
        <f>SUM(F9:F10)</f>
        <v>7485100</v>
      </c>
      <c r="G11" s="55"/>
      <c r="H11" s="6">
        <f>SUM(H9:H10)</f>
        <v>1122765</v>
      </c>
      <c r="I11" s="6">
        <f>SUM(I9:I10)</f>
        <v>2245532</v>
      </c>
      <c r="J11" s="6">
        <f>SUM(J9:J10)</f>
        <v>3368297</v>
      </c>
      <c r="K11" s="5">
        <f>SUM(K9:K10)</f>
        <v>4116803</v>
      </c>
    </row>
    <row r="12" spans="1:11" ht="12.75">
      <c r="A12" s="4"/>
      <c r="B12" s="4"/>
      <c r="C12" s="4"/>
      <c r="D12" s="6"/>
      <c r="E12" s="6"/>
      <c r="F12" s="6"/>
      <c r="G12" s="55"/>
      <c r="H12" s="6"/>
      <c r="I12" s="6"/>
      <c r="J12" s="6"/>
      <c r="K12" s="5"/>
    </row>
    <row r="13" spans="1:11" ht="12.75">
      <c r="A13" s="18" t="s">
        <v>71</v>
      </c>
      <c r="G13" s="73"/>
      <c r="K13" s="3"/>
    </row>
    <row r="14" spans="1:11" ht="12.75">
      <c r="A14" s="18"/>
      <c r="G14" s="73"/>
      <c r="K14" s="3"/>
    </row>
    <row r="15" spans="1:11" ht="12.75">
      <c r="A15" s="19" t="s">
        <v>29</v>
      </c>
      <c r="B15" t="s">
        <v>30</v>
      </c>
      <c r="C15">
        <v>1996</v>
      </c>
      <c r="D15" s="33">
        <v>391510</v>
      </c>
      <c r="E15" s="33">
        <v>0</v>
      </c>
      <c r="F15" s="33">
        <f aca="true" t="shared" si="0" ref="F15:F45">+D15+E15</f>
        <v>391510</v>
      </c>
      <c r="G15" s="73">
        <v>15</v>
      </c>
      <c r="H15" s="33">
        <f aca="true" t="shared" si="1" ref="H15:H45">F15*G15/100</f>
        <v>58726.5</v>
      </c>
      <c r="I15" s="33">
        <v>117454</v>
      </c>
      <c r="J15" s="33">
        <f aca="true" t="shared" si="2" ref="J15:J45">+H15+I15</f>
        <v>176180.5</v>
      </c>
      <c r="K15" s="3">
        <f aca="true" t="shared" si="3" ref="K15:K45">+F15-J15</f>
        <v>215329.5</v>
      </c>
    </row>
    <row r="16" spans="1:11" ht="12.75">
      <c r="A16" s="19" t="s">
        <v>31</v>
      </c>
      <c r="C16">
        <v>1996</v>
      </c>
      <c r="D16" s="33">
        <v>2002000</v>
      </c>
      <c r="E16" s="33">
        <v>0</v>
      </c>
      <c r="F16" s="33">
        <f t="shared" si="0"/>
        <v>2002000</v>
      </c>
      <c r="G16" s="73">
        <v>15</v>
      </c>
      <c r="H16" s="33">
        <f t="shared" si="1"/>
        <v>300300</v>
      </c>
      <c r="I16" s="33">
        <v>600600</v>
      </c>
      <c r="J16" s="33">
        <f t="shared" si="2"/>
        <v>900900</v>
      </c>
      <c r="K16" s="3">
        <f t="shared" si="3"/>
        <v>1101100</v>
      </c>
    </row>
    <row r="17" spans="1:11" ht="12.75">
      <c r="A17" s="19" t="s">
        <v>32</v>
      </c>
      <c r="C17">
        <v>1996</v>
      </c>
      <c r="D17" s="33">
        <v>397341</v>
      </c>
      <c r="E17" s="33">
        <v>0</v>
      </c>
      <c r="F17" s="33">
        <f t="shared" si="0"/>
        <v>397341</v>
      </c>
      <c r="G17" s="73">
        <v>15</v>
      </c>
      <c r="H17" s="33">
        <f t="shared" si="1"/>
        <v>59601.15</v>
      </c>
      <c r="I17" s="33">
        <v>119202</v>
      </c>
      <c r="J17" s="33">
        <f t="shared" si="2"/>
        <v>178803.15</v>
      </c>
      <c r="K17" s="3">
        <f t="shared" si="3"/>
        <v>218537.85</v>
      </c>
    </row>
    <row r="18" spans="1:11" ht="12.75">
      <c r="A18" s="19" t="s">
        <v>33</v>
      </c>
      <c r="C18">
        <v>1996</v>
      </c>
      <c r="D18" s="33">
        <v>3415300</v>
      </c>
      <c r="E18" s="33">
        <v>0</v>
      </c>
      <c r="F18" s="33">
        <f t="shared" si="0"/>
        <v>3415300</v>
      </c>
      <c r="G18" s="73">
        <v>15</v>
      </c>
      <c r="H18" s="33">
        <f t="shared" si="1"/>
        <v>512295</v>
      </c>
      <c r="I18" s="33">
        <v>1024590</v>
      </c>
      <c r="J18" s="33">
        <f t="shared" si="2"/>
        <v>1536885</v>
      </c>
      <c r="K18" s="3">
        <f t="shared" si="3"/>
        <v>1878415</v>
      </c>
    </row>
    <row r="19" spans="1:11" ht="12.75">
      <c r="A19" s="19" t="s">
        <v>34</v>
      </c>
      <c r="C19">
        <v>1996</v>
      </c>
      <c r="D19" s="33">
        <v>1216180</v>
      </c>
      <c r="E19" s="33">
        <v>0</v>
      </c>
      <c r="F19" s="33">
        <f t="shared" si="0"/>
        <v>1216180</v>
      </c>
      <c r="G19" s="73">
        <v>15</v>
      </c>
      <c r="H19" s="33">
        <f t="shared" si="1"/>
        <v>182427</v>
      </c>
      <c r="I19" s="33">
        <v>364854</v>
      </c>
      <c r="J19" s="33">
        <f t="shared" si="2"/>
        <v>547281</v>
      </c>
      <c r="K19" s="3">
        <f t="shared" si="3"/>
        <v>668899</v>
      </c>
    </row>
    <row r="20" spans="1:11" ht="12.75">
      <c r="A20" s="19" t="s">
        <v>35</v>
      </c>
      <c r="C20">
        <v>1996</v>
      </c>
      <c r="D20" s="33">
        <v>1349460</v>
      </c>
      <c r="E20" s="33">
        <v>0</v>
      </c>
      <c r="F20" s="33">
        <f t="shared" si="0"/>
        <v>1349460</v>
      </c>
      <c r="G20" s="73">
        <v>15</v>
      </c>
      <c r="H20" s="33">
        <f t="shared" si="1"/>
        <v>202419</v>
      </c>
      <c r="I20" s="33">
        <v>404838</v>
      </c>
      <c r="J20" s="33">
        <f t="shared" si="2"/>
        <v>607257</v>
      </c>
      <c r="K20" s="3">
        <f t="shared" si="3"/>
        <v>742203</v>
      </c>
    </row>
    <row r="21" spans="1:11" ht="12.75">
      <c r="A21" s="19" t="s">
        <v>36</v>
      </c>
      <c r="C21">
        <v>1996</v>
      </c>
      <c r="D21" s="33">
        <v>463148</v>
      </c>
      <c r="E21" s="33">
        <v>0</v>
      </c>
      <c r="F21" s="33">
        <f t="shared" si="0"/>
        <v>463148</v>
      </c>
      <c r="G21" s="73">
        <v>15</v>
      </c>
      <c r="H21" s="33">
        <f t="shared" si="1"/>
        <v>69472.2</v>
      </c>
      <c r="I21" s="33">
        <v>138944</v>
      </c>
      <c r="J21" s="33">
        <f t="shared" si="2"/>
        <v>208416.2</v>
      </c>
      <c r="K21" s="3">
        <f t="shared" si="3"/>
        <v>254731.8</v>
      </c>
    </row>
    <row r="22" spans="1:11" ht="12.75">
      <c r="A22" s="19" t="s">
        <v>37</v>
      </c>
      <c r="C22">
        <v>1996</v>
      </c>
      <c r="D22" s="33">
        <v>382347</v>
      </c>
      <c r="E22" s="33">
        <v>0</v>
      </c>
      <c r="F22" s="33">
        <f t="shared" si="0"/>
        <v>382347</v>
      </c>
      <c r="G22" s="73">
        <v>15</v>
      </c>
      <c r="H22" s="33">
        <f t="shared" si="1"/>
        <v>57352.05</v>
      </c>
      <c r="I22" s="33">
        <v>114704</v>
      </c>
      <c r="J22" s="33">
        <f t="shared" si="2"/>
        <v>172056.05</v>
      </c>
      <c r="K22" s="3">
        <f t="shared" si="3"/>
        <v>210290.95</v>
      </c>
    </row>
    <row r="23" spans="1:11" ht="12.75">
      <c r="A23" s="19" t="s">
        <v>38</v>
      </c>
      <c r="C23">
        <v>1996</v>
      </c>
      <c r="D23" s="33">
        <v>4689790</v>
      </c>
      <c r="E23" s="33">
        <v>0</v>
      </c>
      <c r="F23" s="33">
        <f t="shared" si="0"/>
        <v>4689790</v>
      </c>
      <c r="G23" s="73">
        <v>15</v>
      </c>
      <c r="H23" s="33">
        <f t="shared" si="1"/>
        <v>703468.5</v>
      </c>
      <c r="I23" s="33">
        <v>1406938</v>
      </c>
      <c r="J23" s="33">
        <f t="shared" si="2"/>
        <v>2110406.5</v>
      </c>
      <c r="K23" s="3">
        <f t="shared" si="3"/>
        <v>2579383.5</v>
      </c>
    </row>
    <row r="24" spans="1:11" ht="12.75">
      <c r="A24" s="19" t="s">
        <v>39</v>
      </c>
      <c r="C24">
        <v>1996</v>
      </c>
      <c r="D24" s="33">
        <v>2149140</v>
      </c>
      <c r="E24" s="33">
        <v>0</v>
      </c>
      <c r="F24" s="33">
        <f t="shared" si="0"/>
        <v>2149140</v>
      </c>
      <c r="G24" s="73">
        <v>15</v>
      </c>
      <c r="H24" s="33">
        <f t="shared" si="1"/>
        <v>322371</v>
      </c>
      <c r="I24" s="33">
        <v>644742</v>
      </c>
      <c r="J24" s="33">
        <f t="shared" si="2"/>
        <v>967113</v>
      </c>
      <c r="K24" s="3">
        <f t="shared" si="3"/>
        <v>1182027</v>
      </c>
    </row>
    <row r="25" spans="1:11" ht="12.75">
      <c r="A25" s="19" t="s">
        <v>40</v>
      </c>
      <c r="C25">
        <v>1997</v>
      </c>
      <c r="D25" s="33">
        <v>4094553</v>
      </c>
      <c r="E25" s="33">
        <v>0</v>
      </c>
      <c r="F25" s="33">
        <f t="shared" si="0"/>
        <v>4094553</v>
      </c>
      <c r="G25" s="73">
        <v>15</v>
      </c>
      <c r="H25" s="33">
        <f t="shared" si="1"/>
        <v>614182.95</v>
      </c>
      <c r="I25" s="33">
        <v>1228366</v>
      </c>
      <c r="J25" s="33">
        <f t="shared" si="2"/>
        <v>1842548.95</v>
      </c>
      <c r="K25" s="3">
        <f t="shared" si="3"/>
        <v>2252004.05</v>
      </c>
    </row>
    <row r="26" spans="1:11" ht="12.75">
      <c r="A26" s="19" t="s">
        <v>41</v>
      </c>
      <c r="C26">
        <v>1997</v>
      </c>
      <c r="D26" s="33">
        <v>393473</v>
      </c>
      <c r="E26" s="33">
        <v>0</v>
      </c>
      <c r="F26" s="33">
        <f t="shared" si="0"/>
        <v>393473</v>
      </c>
      <c r="G26" s="73">
        <v>15</v>
      </c>
      <c r="H26" s="33">
        <f t="shared" si="1"/>
        <v>59020.95</v>
      </c>
      <c r="I26" s="33">
        <v>118042</v>
      </c>
      <c r="J26" s="33">
        <f t="shared" si="2"/>
        <v>177062.95</v>
      </c>
      <c r="K26" s="3">
        <f t="shared" si="3"/>
        <v>216410.05</v>
      </c>
    </row>
    <row r="27" spans="1:11" ht="12.75">
      <c r="A27" s="19" t="s">
        <v>42</v>
      </c>
      <c r="C27">
        <v>1997</v>
      </c>
      <c r="D27" s="33">
        <v>2346680</v>
      </c>
      <c r="E27" s="33">
        <v>0</v>
      </c>
      <c r="F27" s="33">
        <f t="shared" si="0"/>
        <v>2346680</v>
      </c>
      <c r="G27" s="73">
        <v>15</v>
      </c>
      <c r="H27" s="33">
        <f t="shared" si="1"/>
        <v>352002</v>
      </c>
      <c r="I27" s="33">
        <v>704004</v>
      </c>
      <c r="J27" s="33">
        <f t="shared" si="2"/>
        <v>1056006</v>
      </c>
      <c r="K27" s="3">
        <f t="shared" si="3"/>
        <v>1290674</v>
      </c>
    </row>
    <row r="28" spans="1:11" ht="12.75">
      <c r="A28" s="19" t="s">
        <v>43</v>
      </c>
      <c r="C28">
        <v>1997</v>
      </c>
      <c r="D28" s="33">
        <v>441014</v>
      </c>
      <c r="E28" s="33">
        <v>0</v>
      </c>
      <c r="F28" s="33">
        <f t="shared" si="0"/>
        <v>441014</v>
      </c>
      <c r="G28" s="73">
        <v>15</v>
      </c>
      <c r="H28" s="33">
        <f t="shared" si="1"/>
        <v>66152.1</v>
      </c>
      <c r="I28" s="33">
        <v>132304</v>
      </c>
      <c r="J28" s="33">
        <f t="shared" si="2"/>
        <v>198456.1</v>
      </c>
      <c r="K28" s="3">
        <f t="shared" si="3"/>
        <v>242557.9</v>
      </c>
    </row>
    <row r="29" spans="1:11" ht="12.75">
      <c r="A29" s="19" t="s">
        <v>44</v>
      </c>
      <c r="C29">
        <v>1997</v>
      </c>
      <c r="D29" s="33">
        <v>650394</v>
      </c>
      <c r="E29" s="33">
        <v>0</v>
      </c>
      <c r="F29" s="33">
        <f t="shared" si="0"/>
        <v>650394</v>
      </c>
      <c r="G29" s="73">
        <v>15</v>
      </c>
      <c r="H29" s="33">
        <f t="shared" si="1"/>
        <v>97559.1</v>
      </c>
      <c r="I29" s="33">
        <v>195118</v>
      </c>
      <c r="J29" s="33">
        <f t="shared" si="2"/>
        <v>292677.1</v>
      </c>
      <c r="K29" s="3">
        <f t="shared" si="3"/>
        <v>357716.9</v>
      </c>
    </row>
    <row r="30" spans="1:11" ht="12.75">
      <c r="A30" s="19" t="s">
        <v>45</v>
      </c>
      <c r="C30">
        <v>1996</v>
      </c>
      <c r="D30" s="33">
        <v>749700</v>
      </c>
      <c r="E30" s="33">
        <v>0</v>
      </c>
      <c r="F30" s="33">
        <f t="shared" si="0"/>
        <v>749700</v>
      </c>
      <c r="G30" s="73">
        <v>15</v>
      </c>
      <c r="H30" s="33">
        <f t="shared" si="1"/>
        <v>112455</v>
      </c>
      <c r="I30" s="33">
        <v>224910</v>
      </c>
      <c r="J30" s="33">
        <f t="shared" si="2"/>
        <v>337365</v>
      </c>
      <c r="K30" s="3">
        <f t="shared" si="3"/>
        <v>412335</v>
      </c>
    </row>
    <row r="31" spans="1:11" ht="12.75">
      <c r="A31" s="19" t="s">
        <v>46</v>
      </c>
      <c r="C31">
        <v>1996</v>
      </c>
      <c r="D31" s="33">
        <v>175000</v>
      </c>
      <c r="E31" s="33">
        <v>0</v>
      </c>
      <c r="F31" s="33">
        <f t="shared" si="0"/>
        <v>175000</v>
      </c>
      <c r="G31" s="73">
        <v>15</v>
      </c>
      <c r="H31" s="33">
        <f t="shared" si="1"/>
        <v>26250</v>
      </c>
      <c r="I31" s="33">
        <v>52500</v>
      </c>
      <c r="J31" s="33">
        <f t="shared" si="2"/>
        <v>78750</v>
      </c>
      <c r="K31" s="3">
        <f t="shared" si="3"/>
        <v>96250</v>
      </c>
    </row>
    <row r="32" spans="1:11" ht="12.75">
      <c r="A32" s="19" t="s">
        <v>47</v>
      </c>
      <c r="C32">
        <v>1996</v>
      </c>
      <c r="D32" s="33">
        <v>89250</v>
      </c>
      <c r="E32" s="33">
        <v>0</v>
      </c>
      <c r="F32" s="33">
        <f t="shared" si="0"/>
        <v>89250</v>
      </c>
      <c r="G32" s="73">
        <v>20</v>
      </c>
      <c r="H32" s="33">
        <f t="shared" si="1"/>
        <v>17850</v>
      </c>
      <c r="I32" s="33">
        <v>35700</v>
      </c>
      <c r="J32" s="33">
        <f t="shared" si="2"/>
        <v>53550</v>
      </c>
      <c r="K32" s="3">
        <f t="shared" si="3"/>
        <v>35700</v>
      </c>
    </row>
    <row r="33" spans="1:11" ht="12.75">
      <c r="A33" s="19" t="s">
        <v>48</v>
      </c>
      <c r="C33">
        <v>1996</v>
      </c>
      <c r="D33" s="33">
        <v>1627920</v>
      </c>
      <c r="E33" s="33">
        <v>0</v>
      </c>
      <c r="F33" s="33">
        <f t="shared" si="0"/>
        <v>1627920</v>
      </c>
      <c r="G33" s="73">
        <v>20</v>
      </c>
      <c r="H33" s="33">
        <f t="shared" si="1"/>
        <v>325584</v>
      </c>
      <c r="I33" s="33">
        <v>651168</v>
      </c>
      <c r="J33" s="33">
        <f t="shared" si="2"/>
        <v>976752</v>
      </c>
      <c r="K33" s="3">
        <f t="shared" si="3"/>
        <v>651168</v>
      </c>
    </row>
    <row r="34" spans="1:11" ht="12.75">
      <c r="A34" s="19" t="s">
        <v>49</v>
      </c>
      <c r="C34">
        <v>1996</v>
      </c>
      <c r="D34" s="33">
        <v>357000</v>
      </c>
      <c r="E34" s="33">
        <v>0</v>
      </c>
      <c r="F34" s="33">
        <f t="shared" si="0"/>
        <v>357000</v>
      </c>
      <c r="G34" s="73">
        <v>20</v>
      </c>
      <c r="H34" s="33">
        <f t="shared" si="1"/>
        <v>71400</v>
      </c>
      <c r="I34" s="33">
        <v>142800</v>
      </c>
      <c r="J34" s="33">
        <f t="shared" si="2"/>
        <v>214200</v>
      </c>
      <c r="K34" s="3">
        <f t="shared" si="3"/>
        <v>142800</v>
      </c>
    </row>
    <row r="35" spans="1:11" ht="12.75">
      <c r="A35" s="19" t="s">
        <v>50</v>
      </c>
      <c r="C35">
        <v>1996</v>
      </c>
      <c r="D35" s="33">
        <v>1320900</v>
      </c>
      <c r="E35" s="33">
        <v>0</v>
      </c>
      <c r="F35" s="33">
        <f t="shared" si="0"/>
        <v>1320900</v>
      </c>
      <c r="G35" s="73">
        <v>20</v>
      </c>
      <c r="H35" s="33">
        <f t="shared" si="1"/>
        <v>264180</v>
      </c>
      <c r="I35" s="33">
        <v>528360</v>
      </c>
      <c r="J35" s="33">
        <f t="shared" si="2"/>
        <v>792540</v>
      </c>
      <c r="K35" s="3">
        <f t="shared" si="3"/>
        <v>528360</v>
      </c>
    </row>
    <row r="36" spans="1:11" ht="12.75">
      <c r="A36" s="19" t="s">
        <v>51</v>
      </c>
      <c r="C36">
        <v>1996</v>
      </c>
      <c r="D36" s="33">
        <v>1142400</v>
      </c>
      <c r="E36" s="33">
        <v>0</v>
      </c>
      <c r="F36" s="33">
        <f t="shared" si="0"/>
        <v>1142400</v>
      </c>
      <c r="G36" s="73">
        <v>20</v>
      </c>
      <c r="H36" s="33">
        <f t="shared" si="1"/>
        <v>228480</v>
      </c>
      <c r="I36" s="33">
        <v>456960</v>
      </c>
      <c r="J36" s="33">
        <f t="shared" si="2"/>
        <v>685440</v>
      </c>
      <c r="K36" s="3">
        <f t="shared" si="3"/>
        <v>456960</v>
      </c>
    </row>
    <row r="37" spans="1:11" ht="12.75">
      <c r="A37" s="19" t="s">
        <v>52</v>
      </c>
      <c r="C37">
        <v>1997</v>
      </c>
      <c r="D37" s="35">
        <v>7788550</v>
      </c>
      <c r="E37" s="33">
        <v>0</v>
      </c>
      <c r="F37" s="33">
        <f t="shared" si="0"/>
        <v>7788550</v>
      </c>
      <c r="G37" s="73">
        <v>20</v>
      </c>
      <c r="H37" s="33">
        <f t="shared" si="1"/>
        <v>1557710</v>
      </c>
      <c r="I37" s="33">
        <v>3115420</v>
      </c>
      <c r="J37" s="33">
        <f t="shared" si="2"/>
        <v>4673130</v>
      </c>
      <c r="K37" s="3">
        <f t="shared" si="3"/>
        <v>3115420</v>
      </c>
    </row>
    <row r="38" spans="1:11" ht="12.75">
      <c r="A38" s="19" t="s">
        <v>53</v>
      </c>
      <c r="C38">
        <v>1997</v>
      </c>
      <c r="D38" s="33">
        <v>464100</v>
      </c>
      <c r="E38" s="33">
        <v>0</v>
      </c>
      <c r="F38" s="33">
        <f t="shared" si="0"/>
        <v>464100</v>
      </c>
      <c r="G38" s="73">
        <v>20</v>
      </c>
      <c r="H38" s="33">
        <f t="shared" si="1"/>
        <v>92820</v>
      </c>
      <c r="I38" s="33">
        <v>185640</v>
      </c>
      <c r="J38" s="33">
        <f t="shared" si="2"/>
        <v>278460</v>
      </c>
      <c r="K38" s="3">
        <f t="shared" si="3"/>
        <v>185640</v>
      </c>
    </row>
    <row r="39" spans="1:11" ht="12.75">
      <c r="A39" s="19" t="s">
        <v>54</v>
      </c>
      <c r="C39">
        <v>1997</v>
      </c>
      <c r="D39" s="33">
        <v>3703280</v>
      </c>
      <c r="E39" s="33">
        <v>0</v>
      </c>
      <c r="F39" s="33">
        <f t="shared" si="0"/>
        <v>3703280</v>
      </c>
      <c r="G39" s="73">
        <v>20</v>
      </c>
      <c r="H39" s="33">
        <f t="shared" si="1"/>
        <v>740656</v>
      </c>
      <c r="I39" s="33">
        <v>1481312</v>
      </c>
      <c r="J39" s="33">
        <f t="shared" si="2"/>
        <v>2221968</v>
      </c>
      <c r="K39" s="3">
        <f t="shared" si="3"/>
        <v>1481312</v>
      </c>
    </row>
    <row r="40" spans="1:11" ht="12.75">
      <c r="A40" s="19" t="s">
        <v>55</v>
      </c>
      <c r="C40">
        <v>1997</v>
      </c>
      <c r="D40" s="33">
        <v>17850</v>
      </c>
      <c r="E40" s="33">
        <v>0</v>
      </c>
      <c r="F40" s="33">
        <f t="shared" si="0"/>
        <v>17850</v>
      </c>
      <c r="G40" s="73">
        <v>20</v>
      </c>
      <c r="H40" s="33">
        <f t="shared" si="1"/>
        <v>3570</v>
      </c>
      <c r="I40" s="33">
        <v>7140</v>
      </c>
      <c r="J40" s="33">
        <f t="shared" si="2"/>
        <v>10710</v>
      </c>
      <c r="K40" s="3">
        <f t="shared" si="3"/>
        <v>7140</v>
      </c>
    </row>
    <row r="41" spans="1:11" ht="12.75">
      <c r="A41" s="19" t="s">
        <v>56</v>
      </c>
      <c r="C41">
        <v>1996</v>
      </c>
      <c r="D41" s="33">
        <v>1303645</v>
      </c>
      <c r="E41" s="33">
        <v>0</v>
      </c>
      <c r="F41" s="33">
        <f t="shared" si="0"/>
        <v>1303645</v>
      </c>
      <c r="G41" s="73">
        <v>15</v>
      </c>
      <c r="H41" s="33">
        <f t="shared" si="1"/>
        <v>195546.75</v>
      </c>
      <c r="I41" s="33">
        <v>391094</v>
      </c>
      <c r="J41" s="33">
        <f t="shared" si="2"/>
        <v>586640.75</v>
      </c>
      <c r="K41" s="3">
        <f t="shared" si="3"/>
        <v>717004.25</v>
      </c>
    </row>
    <row r="42" spans="1:11" ht="12.75">
      <c r="A42" s="19" t="s">
        <v>57</v>
      </c>
      <c r="C42">
        <v>1996</v>
      </c>
      <c r="D42" s="33">
        <v>915467</v>
      </c>
      <c r="E42" s="33">
        <v>0</v>
      </c>
      <c r="F42" s="33">
        <f t="shared" si="0"/>
        <v>915467</v>
      </c>
      <c r="G42" s="73">
        <v>15</v>
      </c>
      <c r="H42" s="33">
        <f t="shared" si="1"/>
        <v>137320.05</v>
      </c>
      <c r="I42" s="33">
        <v>274640</v>
      </c>
      <c r="J42" s="33">
        <f t="shared" si="2"/>
        <v>411960.05</v>
      </c>
      <c r="K42" s="3">
        <f t="shared" si="3"/>
        <v>503506.95</v>
      </c>
    </row>
    <row r="43" spans="1:11" ht="12.75">
      <c r="A43" s="19" t="s">
        <v>58</v>
      </c>
      <c r="C43">
        <v>1996</v>
      </c>
      <c r="D43" s="33">
        <v>1005431</v>
      </c>
      <c r="E43" s="33">
        <v>0</v>
      </c>
      <c r="F43" s="33">
        <f t="shared" si="0"/>
        <v>1005431</v>
      </c>
      <c r="G43" s="73">
        <v>12</v>
      </c>
      <c r="H43" s="33">
        <f t="shared" si="1"/>
        <v>120651.72</v>
      </c>
      <c r="I43" s="33">
        <v>241304</v>
      </c>
      <c r="J43" s="33">
        <f t="shared" si="2"/>
        <v>361955.72</v>
      </c>
      <c r="K43" s="3">
        <f t="shared" si="3"/>
        <v>643475.28</v>
      </c>
    </row>
    <row r="44" spans="1:11" ht="12.75">
      <c r="A44" s="19" t="s">
        <v>59</v>
      </c>
      <c r="C44">
        <v>1996</v>
      </c>
      <c r="D44" s="33">
        <v>761362</v>
      </c>
      <c r="E44" s="33">
        <v>0</v>
      </c>
      <c r="F44" s="33">
        <f t="shared" si="0"/>
        <v>761362</v>
      </c>
      <c r="G44" s="73">
        <v>12</v>
      </c>
      <c r="H44" s="33">
        <f t="shared" si="1"/>
        <v>91363.44</v>
      </c>
      <c r="I44" s="33">
        <v>182726</v>
      </c>
      <c r="J44" s="33">
        <f t="shared" si="2"/>
        <v>274089.44</v>
      </c>
      <c r="K44" s="3">
        <f t="shared" si="3"/>
        <v>487272.56</v>
      </c>
    </row>
    <row r="45" spans="1:11" ht="12.75">
      <c r="A45" s="19" t="s">
        <v>60</v>
      </c>
      <c r="B45" t="s">
        <v>23</v>
      </c>
      <c r="C45">
        <v>1996</v>
      </c>
      <c r="D45" s="33">
        <v>700000</v>
      </c>
      <c r="E45" s="33">
        <v>0</v>
      </c>
      <c r="F45" s="33">
        <f t="shared" si="0"/>
        <v>700000</v>
      </c>
      <c r="G45" s="73"/>
      <c r="H45" s="33">
        <f t="shared" si="1"/>
        <v>0</v>
      </c>
      <c r="I45" s="33">
        <v>0</v>
      </c>
      <c r="J45" s="33">
        <f t="shared" si="2"/>
        <v>0</v>
      </c>
      <c r="K45" s="3">
        <f t="shared" si="3"/>
        <v>700000</v>
      </c>
    </row>
    <row r="47" spans="1:11" ht="12.75">
      <c r="A47" s="18" t="s">
        <v>61</v>
      </c>
      <c r="B47" s="4"/>
      <c r="C47" s="4"/>
      <c r="D47" s="6">
        <f>SUM(D15:D46)</f>
        <v>46504185</v>
      </c>
      <c r="E47" s="6">
        <f>SUM(E15:E46)</f>
        <v>0</v>
      </c>
      <c r="F47" s="6">
        <f>SUM(F15:F46)</f>
        <v>46504185</v>
      </c>
      <c r="G47" s="6" t="s">
        <v>63</v>
      </c>
      <c r="H47" s="6">
        <f>SUM(H15:H46)</f>
        <v>7643186.46</v>
      </c>
      <c r="I47" s="6">
        <f>SUM(I15:I46)</f>
        <v>15286374</v>
      </c>
      <c r="J47" s="6">
        <f>SUM(J15:J46)</f>
        <v>22929560.46</v>
      </c>
      <c r="K47" s="6">
        <f>SUM(K15:K46)</f>
        <v>23574624.54</v>
      </c>
    </row>
    <row r="48" spans="1:11" ht="30" customHeight="1" thickBot="1">
      <c r="A48" s="18"/>
      <c r="B48" s="4"/>
      <c r="C48" s="4"/>
      <c r="D48" s="6"/>
      <c r="E48" s="27"/>
      <c r="F48" s="27"/>
      <c r="G48" s="6"/>
      <c r="H48" s="6"/>
      <c r="I48" s="6"/>
      <c r="J48" s="6"/>
      <c r="K48" s="6"/>
    </row>
    <row r="49" spans="1:11" s="9" customFormat="1" ht="15.75" thickBot="1">
      <c r="A49" s="39" t="s">
        <v>148</v>
      </c>
      <c r="B49" s="40"/>
      <c r="C49" s="40"/>
      <c r="D49" s="41">
        <f>D47+D11</f>
        <v>53989285</v>
      </c>
      <c r="E49" s="41">
        <f>E47+E11</f>
        <v>0</v>
      </c>
      <c r="F49" s="41">
        <f>F47+F11</f>
        <v>53989285</v>
      </c>
      <c r="G49" s="41"/>
      <c r="H49" s="41">
        <f>H47+H11</f>
        <v>8765951.46</v>
      </c>
      <c r="I49" s="41">
        <f>I47+I11</f>
        <v>17531906</v>
      </c>
      <c r="J49" s="41">
        <f>J47+J11</f>
        <v>26297857.46</v>
      </c>
      <c r="K49" s="41">
        <f>K47+K11</f>
        <v>27691427.54</v>
      </c>
    </row>
    <row r="50" spans="1:11" ht="12" customHeight="1">
      <c r="A50" s="18"/>
      <c r="B50" s="4"/>
      <c r="C50" s="4"/>
      <c r="D50" s="6"/>
      <c r="E50" s="6"/>
      <c r="F50" s="6"/>
      <c r="G50" s="6"/>
      <c r="H50" s="6"/>
      <c r="I50" s="6"/>
      <c r="J50" s="6"/>
      <c r="K50" s="6"/>
    </row>
    <row r="51" spans="1:11" ht="18.75" customHeight="1">
      <c r="A51" s="1" t="s">
        <v>149</v>
      </c>
      <c r="B51" s="4"/>
      <c r="C51" s="4"/>
      <c r="D51" s="6"/>
      <c r="E51" s="6"/>
      <c r="F51" s="6"/>
      <c r="G51" s="6"/>
      <c r="H51" s="6"/>
      <c r="I51" s="6"/>
      <c r="J51" s="6"/>
      <c r="K51" s="6"/>
    </row>
    <row r="52" spans="1:11" ht="12" customHeight="1">
      <c r="A52" s="18"/>
      <c r="B52" s="4"/>
      <c r="C52" s="4"/>
      <c r="D52" s="6"/>
      <c r="E52" s="6"/>
      <c r="F52" s="6"/>
      <c r="G52" s="6"/>
      <c r="H52" s="6"/>
      <c r="I52" s="6"/>
      <c r="J52" s="6"/>
      <c r="K52" s="6"/>
    </row>
    <row r="53" spans="1:11" ht="12" customHeight="1">
      <c r="A53" s="19" t="s">
        <v>116</v>
      </c>
      <c r="B53" s="30" t="s">
        <v>79</v>
      </c>
      <c r="C53" s="10">
        <v>1999</v>
      </c>
      <c r="D53" s="33">
        <v>122608000</v>
      </c>
      <c r="E53" s="33">
        <v>0</v>
      </c>
      <c r="F53" s="33">
        <f aca="true" t="shared" si="4" ref="F53:F58">+D53+E53</f>
        <v>122608000</v>
      </c>
      <c r="G53" s="73">
        <v>3</v>
      </c>
      <c r="H53" s="33">
        <f aca="true" t="shared" si="5" ref="H53:H58">F53*G53/100</f>
        <v>3678240</v>
      </c>
      <c r="I53" s="33">
        <v>5517360</v>
      </c>
      <c r="J53" s="33">
        <f aca="true" t="shared" si="6" ref="J53:J58">+H53+I53</f>
        <v>9195600</v>
      </c>
      <c r="K53" s="3">
        <f aca="true" t="shared" si="7" ref="K53:K66">+F53-J53</f>
        <v>113412400</v>
      </c>
    </row>
    <row r="54" spans="1:11" ht="12" customHeight="1">
      <c r="A54" s="19" t="s">
        <v>117</v>
      </c>
      <c r="B54" s="30" t="s">
        <v>79</v>
      </c>
      <c r="C54" s="10">
        <v>1999</v>
      </c>
      <c r="D54" s="33">
        <v>30555000</v>
      </c>
      <c r="E54" s="33">
        <v>0</v>
      </c>
      <c r="F54" s="33">
        <f t="shared" si="4"/>
        <v>30555000</v>
      </c>
      <c r="G54" s="73">
        <v>3</v>
      </c>
      <c r="H54" s="33">
        <f t="shared" si="5"/>
        <v>916650</v>
      </c>
      <c r="I54" s="33">
        <v>1374975</v>
      </c>
      <c r="J54" s="33">
        <f t="shared" si="6"/>
        <v>2291625</v>
      </c>
      <c r="K54" s="3">
        <f t="shared" si="7"/>
        <v>28263375</v>
      </c>
    </row>
    <row r="55" spans="1:11" ht="12" customHeight="1">
      <c r="A55" s="19" t="s">
        <v>118</v>
      </c>
      <c r="B55" s="30" t="s">
        <v>113</v>
      </c>
      <c r="C55" s="10">
        <v>1999</v>
      </c>
      <c r="D55" s="33">
        <v>817142500</v>
      </c>
      <c r="E55" s="33">
        <v>0</v>
      </c>
      <c r="F55" s="33">
        <f t="shared" si="4"/>
        <v>817142500</v>
      </c>
      <c r="G55" s="73">
        <v>3</v>
      </c>
      <c r="H55" s="33">
        <f t="shared" si="5"/>
        <v>24514275</v>
      </c>
      <c r="I55" s="33">
        <v>36771413</v>
      </c>
      <c r="J55" s="33">
        <f t="shared" si="6"/>
        <v>61285688</v>
      </c>
      <c r="K55" s="3">
        <f t="shared" si="7"/>
        <v>755856812</v>
      </c>
    </row>
    <row r="56" spans="1:11" ht="12" customHeight="1">
      <c r="A56" s="19" t="s">
        <v>119</v>
      </c>
      <c r="B56" s="30" t="s">
        <v>121</v>
      </c>
      <c r="C56" s="10">
        <v>1999</v>
      </c>
      <c r="D56" s="33">
        <v>634785200</v>
      </c>
      <c r="E56" s="33">
        <v>0</v>
      </c>
      <c r="F56" s="33">
        <f t="shared" si="4"/>
        <v>634785200</v>
      </c>
      <c r="G56" s="73">
        <v>3</v>
      </c>
      <c r="H56" s="33">
        <f t="shared" si="5"/>
        <v>19043556</v>
      </c>
      <c r="I56" s="33">
        <v>28565334</v>
      </c>
      <c r="J56" s="33">
        <f t="shared" si="6"/>
        <v>47608890</v>
      </c>
      <c r="K56" s="3">
        <f t="shared" si="7"/>
        <v>587176310</v>
      </c>
    </row>
    <row r="57" spans="1:11" ht="12" customHeight="1">
      <c r="A57" s="19" t="s">
        <v>120</v>
      </c>
      <c r="B57" s="30" t="s">
        <v>77</v>
      </c>
      <c r="C57" s="10">
        <v>1999</v>
      </c>
      <c r="D57" s="33">
        <v>70810000</v>
      </c>
      <c r="E57" s="33">
        <v>0</v>
      </c>
      <c r="F57" s="33">
        <f t="shared" si="4"/>
        <v>70810000</v>
      </c>
      <c r="G57" s="73">
        <v>3</v>
      </c>
      <c r="H57" s="33">
        <f t="shared" si="5"/>
        <v>2124300</v>
      </c>
      <c r="I57" s="33">
        <v>3186450</v>
      </c>
      <c r="J57" s="33">
        <f t="shared" si="6"/>
        <v>5310750</v>
      </c>
      <c r="K57" s="3">
        <f t="shared" si="7"/>
        <v>65499250</v>
      </c>
    </row>
    <row r="58" spans="1:11" ht="12" customHeight="1">
      <c r="A58" s="19" t="s">
        <v>116</v>
      </c>
      <c r="B58" s="30" t="s">
        <v>189</v>
      </c>
      <c r="C58" s="10">
        <v>2000</v>
      </c>
      <c r="D58" s="33">
        <v>146562757</v>
      </c>
      <c r="E58" s="33">
        <v>0</v>
      </c>
      <c r="F58" s="33">
        <f t="shared" si="4"/>
        <v>146562757</v>
      </c>
      <c r="G58" s="73">
        <v>3</v>
      </c>
      <c r="H58" s="33">
        <f t="shared" si="5"/>
        <v>4396882.71</v>
      </c>
      <c r="I58" s="33">
        <v>4396883</v>
      </c>
      <c r="J58" s="33">
        <f t="shared" si="6"/>
        <v>8793765.71</v>
      </c>
      <c r="K58" s="3">
        <f t="shared" si="7"/>
        <v>137768991.29</v>
      </c>
    </row>
    <row r="59" spans="1:11" ht="12" customHeight="1">
      <c r="A59" s="19" t="s">
        <v>119</v>
      </c>
      <c r="B59" s="30" t="s">
        <v>121</v>
      </c>
      <c r="C59" s="10">
        <v>2000</v>
      </c>
      <c r="D59" s="33">
        <v>62554733</v>
      </c>
      <c r="E59" s="33">
        <v>0</v>
      </c>
      <c r="F59" s="33">
        <f>+D59+E59</f>
        <v>62554733</v>
      </c>
      <c r="G59" s="73">
        <v>3</v>
      </c>
      <c r="H59" s="33">
        <f>F59*G59/100</f>
        <v>1876641.99</v>
      </c>
      <c r="I59" s="33">
        <v>1876642</v>
      </c>
      <c r="J59" s="33">
        <f>+H59+I59</f>
        <v>3753283.99</v>
      </c>
      <c r="K59" s="3">
        <f aca="true" t="shared" si="8" ref="K59:K65">+F59-J59</f>
        <v>58801449.01</v>
      </c>
    </row>
    <row r="60" spans="1:11" ht="12" customHeight="1">
      <c r="A60" s="88" t="s">
        <v>222</v>
      </c>
      <c r="B60" s="30" t="s">
        <v>206</v>
      </c>
      <c r="C60" s="10">
        <v>2001</v>
      </c>
      <c r="D60" s="33">
        <v>0</v>
      </c>
      <c r="E60" s="33">
        <v>439946200</v>
      </c>
      <c r="F60" s="33">
        <f>+D60+E60</f>
        <v>439946200</v>
      </c>
      <c r="G60" s="73">
        <v>1.5</v>
      </c>
      <c r="H60" s="33">
        <f>F60*G60/100</f>
        <v>6599193</v>
      </c>
      <c r="I60" s="33">
        <v>0</v>
      </c>
      <c r="J60" s="33">
        <f>+H60+I60</f>
        <v>6599193</v>
      </c>
      <c r="K60" s="3">
        <f t="shared" si="8"/>
        <v>433347007</v>
      </c>
    </row>
    <row r="61" spans="1:11" ht="12" customHeight="1">
      <c r="A61" s="88" t="s">
        <v>223</v>
      </c>
      <c r="B61" s="30" t="s">
        <v>206</v>
      </c>
      <c r="C61" s="10">
        <v>2001</v>
      </c>
      <c r="D61" s="33">
        <v>0</v>
      </c>
      <c r="E61" s="33">
        <v>244168900</v>
      </c>
      <c r="F61" s="33">
        <f>+D61+E61</f>
        <v>244168900</v>
      </c>
      <c r="G61" s="73">
        <v>1.5</v>
      </c>
      <c r="H61" s="33">
        <f>F61*G61/100</f>
        <v>3662533.5</v>
      </c>
      <c r="I61" s="33">
        <v>0</v>
      </c>
      <c r="J61" s="33">
        <f>+H61+I61</f>
        <v>3662533.5</v>
      </c>
      <c r="K61" s="3">
        <f t="shared" si="8"/>
        <v>240506366.5</v>
      </c>
    </row>
    <row r="62" spans="1:11" ht="12" customHeight="1">
      <c r="A62" s="19" t="s">
        <v>224</v>
      </c>
      <c r="B62" s="30" t="s">
        <v>113</v>
      </c>
      <c r="C62" s="10">
        <v>2001</v>
      </c>
      <c r="D62" s="33">
        <v>0</v>
      </c>
      <c r="E62" s="33">
        <v>21123801</v>
      </c>
      <c r="F62" s="33">
        <f>+D62+E62</f>
        <v>21123801</v>
      </c>
      <c r="G62" s="73">
        <v>1.5</v>
      </c>
      <c r="H62" s="33">
        <f>F62*G62/100</f>
        <v>316857.015</v>
      </c>
      <c r="I62" s="33">
        <v>0</v>
      </c>
      <c r="J62" s="33">
        <f>+H62+I62</f>
        <v>316857.015</v>
      </c>
      <c r="K62" s="3">
        <f t="shared" si="8"/>
        <v>20806943.985</v>
      </c>
    </row>
    <row r="63" spans="1:11" ht="12" customHeight="1">
      <c r="A63" s="19" t="s">
        <v>225</v>
      </c>
      <c r="B63" s="30" t="s">
        <v>121</v>
      </c>
      <c r="C63" s="10">
        <v>2001</v>
      </c>
      <c r="D63" s="33">
        <v>0</v>
      </c>
      <c r="E63" s="33">
        <v>105600000</v>
      </c>
      <c r="F63" s="33">
        <f>+D63+E63</f>
        <v>105600000</v>
      </c>
      <c r="G63" s="73">
        <v>1.5</v>
      </c>
      <c r="H63" s="33">
        <f>F63*G63/100</f>
        <v>1584000</v>
      </c>
      <c r="I63" s="33">
        <v>0</v>
      </c>
      <c r="J63" s="33">
        <f>+H63+I63</f>
        <v>1584000</v>
      </c>
      <c r="K63" s="3">
        <f t="shared" si="8"/>
        <v>104016000</v>
      </c>
    </row>
    <row r="64" spans="1:11" ht="12" customHeight="1">
      <c r="A64" s="19"/>
      <c r="B64" s="30"/>
      <c r="C64" s="10"/>
      <c r="G64" s="73"/>
      <c r="K64" s="3">
        <f t="shared" si="8"/>
        <v>0</v>
      </c>
    </row>
    <row r="65" spans="1:11" ht="12" customHeight="1">
      <c r="A65" s="19"/>
      <c r="B65" s="30"/>
      <c r="C65" s="10"/>
      <c r="G65" s="73"/>
      <c r="K65" s="3">
        <f t="shared" si="8"/>
        <v>0</v>
      </c>
    </row>
    <row r="66" spans="1:11" ht="12" customHeight="1">
      <c r="A66" s="19"/>
      <c r="B66" s="30"/>
      <c r="C66" s="10"/>
      <c r="G66" s="73"/>
      <c r="K66" s="3">
        <f t="shared" si="7"/>
        <v>0</v>
      </c>
    </row>
    <row r="67" spans="1:11" ht="12" customHeight="1" thickBot="1">
      <c r="A67" s="18"/>
      <c r="B67" s="4"/>
      <c r="C67" s="4"/>
      <c r="D67" s="6"/>
      <c r="E67" s="6"/>
      <c r="F67" s="6"/>
      <c r="G67" s="6"/>
      <c r="H67" s="6"/>
      <c r="I67" s="6"/>
      <c r="J67" s="6"/>
      <c r="K67" s="6"/>
    </row>
    <row r="68" spans="1:11" s="9" customFormat="1" ht="15.75" thickBot="1">
      <c r="A68" s="39" t="s">
        <v>115</v>
      </c>
      <c r="B68" s="40"/>
      <c r="C68" s="40"/>
      <c r="D68" s="41">
        <f>SUM(D53:D67)</f>
        <v>1885018190</v>
      </c>
      <c r="E68" s="41">
        <f>SUM(E53:E67)</f>
        <v>810838901</v>
      </c>
      <c r="F68" s="41">
        <f>SUM(D68:E68)</f>
        <v>2695857091</v>
      </c>
      <c r="G68" s="41"/>
      <c r="H68" s="41">
        <f>SUM(H53:H67)</f>
        <v>68713129.215</v>
      </c>
      <c r="I68" s="41">
        <f>SUM(I53:I67)</f>
        <v>81689057</v>
      </c>
      <c r="J68" s="41">
        <f>SUM(J53:J67)</f>
        <v>150402186.215</v>
      </c>
      <c r="K68" s="41">
        <f>SUM(K53:K66)</f>
        <v>2545454904.7850003</v>
      </c>
    </row>
    <row r="69" spans="1:11" ht="12" customHeight="1">
      <c r="A69" s="18"/>
      <c r="B69" s="4"/>
      <c r="C69" s="4"/>
      <c r="D69" s="6"/>
      <c r="E69" s="6"/>
      <c r="F69" s="6"/>
      <c r="G69" s="6"/>
      <c r="H69" s="6"/>
      <c r="I69" s="6"/>
      <c r="J69" s="6"/>
      <c r="K69" s="6"/>
    </row>
    <row r="70" spans="1:11" ht="18.75" customHeight="1">
      <c r="A70" s="1" t="s">
        <v>137</v>
      </c>
      <c r="B70" s="4"/>
      <c r="C70" s="4"/>
      <c r="D70" s="6"/>
      <c r="E70" s="6"/>
      <c r="F70" s="6"/>
      <c r="G70" s="6"/>
      <c r="H70" s="6"/>
      <c r="I70" s="6"/>
      <c r="J70" s="6"/>
      <c r="K70" s="6"/>
    </row>
    <row r="71" spans="1:11" ht="12" customHeight="1">
      <c r="A71" s="18"/>
      <c r="B71" s="4"/>
      <c r="C71" s="4"/>
      <c r="D71" s="6"/>
      <c r="E71" s="6"/>
      <c r="F71" s="6"/>
      <c r="G71" s="6"/>
      <c r="H71" s="6"/>
      <c r="I71" s="6"/>
      <c r="J71" s="6"/>
      <c r="K71" s="6"/>
    </row>
    <row r="72" spans="1:11" ht="12" customHeight="1">
      <c r="A72" s="19" t="s">
        <v>150</v>
      </c>
      <c r="B72" s="30" t="s">
        <v>79</v>
      </c>
      <c r="C72" s="10">
        <v>1999</v>
      </c>
      <c r="D72" s="33">
        <v>26000</v>
      </c>
      <c r="E72" s="33">
        <v>0</v>
      </c>
      <c r="F72" s="33">
        <f>+D72+E72</f>
        <v>26000</v>
      </c>
      <c r="G72">
        <v>0</v>
      </c>
      <c r="H72" s="33">
        <f>F72*G72/100</f>
        <v>0</v>
      </c>
      <c r="I72" s="33">
        <v>0</v>
      </c>
      <c r="J72" s="33">
        <f>+H72+I72</f>
        <v>0</v>
      </c>
      <c r="K72" s="3">
        <f>+F72-J72</f>
        <v>26000</v>
      </c>
    </row>
    <row r="73" spans="1:11" ht="12" customHeight="1" thickBot="1">
      <c r="A73" s="18"/>
      <c r="B73" s="4"/>
      <c r="C73" s="4"/>
      <c r="D73" s="6"/>
      <c r="E73" s="6"/>
      <c r="F73" s="6"/>
      <c r="G73" s="6"/>
      <c r="H73" s="6"/>
      <c r="I73" s="6"/>
      <c r="J73" s="6"/>
      <c r="K73" s="6"/>
    </row>
    <row r="74" spans="1:11" s="9" customFormat="1" ht="15.75" thickBot="1">
      <c r="A74" s="39" t="s">
        <v>138</v>
      </c>
      <c r="B74" s="40"/>
      <c r="C74" s="40"/>
      <c r="D74" s="41">
        <f>SUM(D72:D72)</f>
        <v>26000</v>
      </c>
      <c r="E74" s="41">
        <f>SUM(E72:E72)</f>
        <v>0</v>
      </c>
      <c r="F74" s="41">
        <f>SUM(F72:F72)</f>
        <v>26000</v>
      </c>
      <c r="G74" s="41"/>
      <c r="H74" s="41">
        <f>SUM(H72:H72)</f>
        <v>0</v>
      </c>
      <c r="I74" s="41">
        <f>SUM(I72:I72)</f>
        <v>0</v>
      </c>
      <c r="J74" s="41">
        <f>SUM(J72:J72)</f>
        <v>0</v>
      </c>
      <c r="K74" s="41">
        <f>SUM(K72:K72)</f>
        <v>26000</v>
      </c>
    </row>
    <row r="80" ht="12.75">
      <c r="L80" s="73"/>
    </row>
    <row r="443" spans="4:10" ht="12.75">
      <c r="D443"/>
      <c r="E443"/>
      <c r="F443"/>
      <c r="H443"/>
      <c r="I443"/>
      <c r="J443"/>
    </row>
    <row r="444" spans="4:10" ht="12.75">
      <c r="D444"/>
      <c r="E444"/>
      <c r="F444"/>
      <c r="H444"/>
      <c r="I444"/>
      <c r="J444"/>
    </row>
    <row r="445" spans="4:10" ht="12.75">
      <c r="D445"/>
      <c r="E445"/>
      <c r="F445"/>
      <c r="H445"/>
      <c r="I445"/>
      <c r="J445"/>
    </row>
    <row r="446" spans="4:10" ht="12.75">
      <c r="D446"/>
      <c r="E446"/>
      <c r="F446"/>
      <c r="H446"/>
      <c r="I446"/>
      <c r="J446"/>
    </row>
    <row r="447" spans="4:10" ht="12.75">
      <c r="D447"/>
      <c r="E447"/>
      <c r="F447"/>
      <c r="H447"/>
      <c r="I447"/>
      <c r="J447"/>
    </row>
    <row r="448" spans="4:10" ht="12.75">
      <c r="D448"/>
      <c r="E448"/>
      <c r="F448"/>
      <c r="H448"/>
      <c r="I448"/>
      <c r="J448"/>
    </row>
    <row r="449" spans="4:10" ht="12.75">
      <c r="D449"/>
      <c r="E449"/>
      <c r="F449"/>
      <c r="H449"/>
      <c r="I449"/>
      <c r="J449"/>
    </row>
    <row r="450" spans="4:10" ht="12.75">
      <c r="D450"/>
      <c r="E450"/>
      <c r="F450"/>
      <c r="H450"/>
      <c r="I450"/>
      <c r="J450"/>
    </row>
    <row r="451" spans="4:10" ht="12.75">
      <c r="D451"/>
      <c r="E451"/>
      <c r="F451"/>
      <c r="H451"/>
      <c r="I451"/>
      <c r="J451"/>
    </row>
    <row r="452" spans="4:10" ht="12.75">
      <c r="D452"/>
      <c r="E452"/>
      <c r="F452"/>
      <c r="H452"/>
      <c r="I452"/>
      <c r="J452"/>
    </row>
    <row r="453" spans="4:10" ht="12.75">
      <c r="D453"/>
      <c r="E453"/>
      <c r="F453"/>
      <c r="H453"/>
      <c r="I453"/>
      <c r="J453"/>
    </row>
    <row r="454" spans="4:10" ht="12.75">
      <c r="D454"/>
      <c r="E454"/>
      <c r="F454"/>
      <c r="H454"/>
      <c r="I454"/>
      <c r="J454"/>
    </row>
    <row r="455" spans="4:10" ht="12.75">
      <c r="D455"/>
      <c r="E455"/>
      <c r="F455"/>
      <c r="H455"/>
      <c r="I455"/>
      <c r="J455"/>
    </row>
    <row r="456" spans="4:10" ht="12.75">
      <c r="D456"/>
      <c r="E456"/>
      <c r="F456"/>
      <c r="H456"/>
      <c r="I456"/>
      <c r="J456"/>
    </row>
    <row r="457" spans="4:10" ht="12.75">
      <c r="D457"/>
      <c r="E457"/>
      <c r="F457"/>
      <c r="H457"/>
      <c r="I457"/>
      <c r="J457"/>
    </row>
    <row r="458" spans="4:10" ht="12.75">
      <c r="D458"/>
      <c r="E458"/>
      <c r="F458"/>
      <c r="H458"/>
      <c r="I458"/>
      <c r="J458"/>
    </row>
    <row r="459" spans="4:10" ht="12.75">
      <c r="D459"/>
      <c r="E459"/>
      <c r="F459"/>
      <c r="H459"/>
      <c r="I459"/>
      <c r="J459"/>
    </row>
    <row r="460" spans="4:10" ht="12.75">
      <c r="D460"/>
      <c r="E460"/>
      <c r="F460"/>
      <c r="H460"/>
      <c r="I460"/>
      <c r="J460"/>
    </row>
    <row r="461" spans="4:10" ht="12.75">
      <c r="D461"/>
      <c r="E461"/>
      <c r="F461"/>
      <c r="H461"/>
      <c r="I461"/>
      <c r="J461"/>
    </row>
    <row r="462" spans="4:10" ht="12.75">
      <c r="D462"/>
      <c r="E462"/>
      <c r="F462"/>
      <c r="H462"/>
      <c r="I462"/>
      <c r="J462"/>
    </row>
    <row r="463" spans="4:10" ht="12.75">
      <c r="D463"/>
      <c r="E463"/>
      <c r="F463"/>
      <c r="H463"/>
      <c r="I463"/>
      <c r="J463"/>
    </row>
    <row r="464" spans="4:10" ht="12.75">
      <c r="D464"/>
      <c r="E464"/>
      <c r="F464"/>
      <c r="H464"/>
      <c r="I464"/>
      <c r="J464"/>
    </row>
    <row r="465" spans="4:10" ht="12.75">
      <c r="D465"/>
      <c r="E465"/>
      <c r="F465"/>
      <c r="H465"/>
      <c r="I465"/>
      <c r="J465"/>
    </row>
    <row r="466" spans="4:10" ht="12.75">
      <c r="D466"/>
      <c r="E466"/>
      <c r="F466"/>
      <c r="H466"/>
      <c r="I466"/>
      <c r="J466"/>
    </row>
    <row r="467" spans="4:10" ht="12.75">
      <c r="D467"/>
      <c r="E467"/>
      <c r="F467"/>
      <c r="H467"/>
      <c r="I467"/>
      <c r="J467"/>
    </row>
    <row r="468" spans="4:10" ht="12.75">
      <c r="D468"/>
      <c r="E468"/>
      <c r="F468"/>
      <c r="H468"/>
      <c r="I468"/>
      <c r="J468"/>
    </row>
    <row r="469" spans="4:10" ht="12.75">
      <c r="D469"/>
      <c r="E469"/>
      <c r="F469"/>
      <c r="H469"/>
      <c r="I469"/>
      <c r="J469"/>
    </row>
    <row r="470" spans="4:10" ht="12.75">
      <c r="D470"/>
      <c r="E470"/>
      <c r="F470"/>
      <c r="H470"/>
      <c r="I470"/>
      <c r="J470"/>
    </row>
    <row r="471" spans="4:10" ht="12.75">
      <c r="D471"/>
      <c r="E471"/>
      <c r="F471"/>
      <c r="H471"/>
      <c r="I471"/>
      <c r="J471"/>
    </row>
    <row r="472" spans="4:10" ht="12.75">
      <c r="D472"/>
      <c r="E472"/>
      <c r="F472"/>
      <c r="H472"/>
      <c r="I472"/>
      <c r="J472"/>
    </row>
    <row r="473" spans="4:10" ht="12.75">
      <c r="D473"/>
      <c r="E473"/>
      <c r="F473"/>
      <c r="H473"/>
      <c r="I473"/>
      <c r="J473"/>
    </row>
    <row r="474" spans="4:10" ht="12.75">
      <c r="D474"/>
      <c r="E474"/>
      <c r="F474"/>
      <c r="H474"/>
      <c r="I474"/>
      <c r="J474"/>
    </row>
    <row r="475" spans="1:44" ht="14.25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  <c r="AN475" s="9"/>
      <c r="AO475" s="9"/>
      <c r="AP475" s="9"/>
      <c r="AQ475" s="9"/>
      <c r="AR475" s="9"/>
    </row>
    <row r="476" spans="4:10" ht="12.75">
      <c r="D476"/>
      <c r="E476"/>
      <c r="F476"/>
      <c r="H476"/>
      <c r="I476"/>
      <c r="J476"/>
    </row>
    <row r="477" spans="4:10" ht="12.75">
      <c r="D477"/>
      <c r="E477"/>
      <c r="F477"/>
      <c r="H477"/>
      <c r="I477"/>
      <c r="J477"/>
    </row>
    <row r="478" spans="4:10" ht="12.75">
      <c r="D478"/>
      <c r="E478"/>
      <c r="F478"/>
      <c r="H478"/>
      <c r="I478"/>
      <c r="J478"/>
    </row>
    <row r="479" spans="4:10" ht="12.75">
      <c r="D479"/>
      <c r="E479"/>
      <c r="F479"/>
      <c r="H479"/>
      <c r="I479"/>
      <c r="J479"/>
    </row>
    <row r="480" spans="4:10" ht="12.75">
      <c r="D480"/>
      <c r="E480"/>
      <c r="F480"/>
      <c r="H480"/>
      <c r="I480"/>
      <c r="J480"/>
    </row>
    <row r="481" spans="4:10" ht="12.75">
      <c r="D481"/>
      <c r="E481"/>
      <c r="F481"/>
      <c r="H481"/>
      <c r="I481"/>
      <c r="J481"/>
    </row>
    <row r="482" spans="4:10" ht="12.75">
      <c r="D482"/>
      <c r="E482"/>
      <c r="F482"/>
      <c r="H482"/>
      <c r="I482"/>
      <c r="J482"/>
    </row>
    <row r="483" spans="4:10" ht="12.75">
      <c r="D483"/>
      <c r="E483"/>
      <c r="F483"/>
      <c r="H483"/>
      <c r="I483"/>
      <c r="J483"/>
    </row>
    <row r="484" spans="4:10" ht="12.75">
      <c r="D484"/>
      <c r="E484"/>
      <c r="F484"/>
      <c r="H484"/>
      <c r="I484"/>
      <c r="J484"/>
    </row>
    <row r="485" spans="4:10" ht="12.75">
      <c r="D485"/>
      <c r="E485"/>
      <c r="F485"/>
      <c r="H485"/>
      <c r="I485"/>
      <c r="J485"/>
    </row>
    <row r="486" spans="4:10" ht="12.75">
      <c r="D486"/>
      <c r="E486"/>
      <c r="F486"/>
      <c r="H486"/>
      <c r="I486"/>
      <c r="J486"/>
    </row>
    <row r="487" spans="4:10" ht="12.75">
      <c r="D487"/>
      <c r="E487"/>
      <c r="F487"/>
      <c r="H487"/>
      <c r="I487"/>
      <c r="J487"/>
    </row>
    <row r="488" spans="4:10" ht="12.75">
      <c r="D488"/>
      <c r="E488"/>
      <c r="F488"/>
      <c r="H488"/>
      <c r="I488"/>
      <c r="J488"/>
    </row>
    <row r="489" spans="4:10" ht="12.75">
      <c r="D489"/>
      <c r="E489"/>
      <c r="F489"/>
      <c r="H489"/>
      <c r="I489"/>
      <c r="J489"/>
    </row>
    <row r="490" spans="4:10" ht="12.75">
      <c r="D490"/>
      <c r="E490"/>
      <c r="F490"/>
      <c r="H490"/>
      <c r="I490"/>
      <c r="J490"/>
    </row>
    <row r="491" spans="4:10" ht="12.75">
      <c r="D491"/>
      <c r="E491"/>
      <c r="F491"/>
      <c r="H491"/>
      <c r="I491"/>
      <c r="J491"/>
    </row>
    <row r="492" spans="4:10" ht="12.75">
      <c r="D492"/>
      <c r="E492"/>
      <c r="F492"/>
      <c r="H492"/>
      <c r="I492"/>
      <c r="J492"/>
    </row>
    <row r="493" spans="4:10" ht="12.75">
      <c r="D493"/>
      <c r="E493"/>
      <c r="F493"/>
      <c r="H493"/>
      <c r="I493"/>
      <c r="J493"/>
    </row>
    <row r="494" spans="4:10" ht="12.75">
      <c r="D494"/>
      <c r="E494"/>
      <c r="F494"/>
      <c r="H494"/>
      <c r="I494"/>
      <c r="J494"/>
    </row>
    <row r="495" spans="4:10" ht="12.75">
      <c r="D495"/>
      <c r="E495"/>
      <c r="F495"/>
      <c r="H495"/>
      <c r="I495"/>
      <c r="J495"/>
    </row>
    <row r="496" spans="4:10" ht="12.75">
      <c r="D496"/>
      <c r="E496"/>
      <c r="F496"/>
      <c r="H496"/>
      <c r="I496"/>
      <c r="J496"/>
    </row>
    <row r="497" spans="4:10" ht="12.75">
      <c r="D497"/>
      <c r="E497"/>
      <c r="F497"/>
      <c r="H497"/>
      <c r="I497"/>
      <c r="J497"/>
    </row>
    <row r="498" spans="4:10" ht="12.75">
      <c r="D498"/>
      <c r="E498"/>
      <c r="F498"/>
      <c r="H498"/>
      <c r="I498"/>
      <c r="J498"/>
    </row>
    <row r="499" spans="4:10" ht="12.75">
      <c r="D499"/>
      <c r="E499"/>
      <c r="F499"/>
      <c r="H499"/>
      <c r="I499"/>
      <c r="J499"/>
    </row>
    <row r="500" spans="4:10" ht="12.75">
      <c r="D500"/>
      <c r="E500"/>
      <c r="F500"/>
      <c r="H500"/>
      <c r="I500"/>
      <c r="J500"/>
    </row>
    <row r="501" spans="4:10" ht="12.75">
      <c r="D501"/>
      <c r="E501"/>
      <c r="F501"/>
      <c r="H501"/>
      <c r="I501"/>
      <c r="J501"/>
    </row>
    <row r="502" spans="4:10" ht="12.75">
      <c r="D502"/>
      <c r="E502"/>
      <c r="F502"/>
      <c r="H502"/>
      <c r="I502"/>
      <c r="J502"/>
    </row>
    <row r="503" spans="4:10" ht="12.75">
      <c r="D503"/>
      <c r="E503"/>
      <c r="F503"/>
      <c r="H503"/>
      <c r="I503"/>
      <c r="J503"/>
    </row>
    <row r="504" spans="4:10" ht="12.75">
      <c r="D504"/>
      <c r="E504"/>
      <c r="F504"/>
      <c r="H504"/>
      <c r="I504"/>
      <c r="J504"/>
    </row>
    <row r="505" spans="4:10" ht="12.75">
      <c r="D505"/>
      <c r="E505"/>
      <c r="F505"/>
      <c r="H505"/>
      <c r="I505"/>
      <c r="J505"/>
    </row>
    <row r="506" spans="4:10" ht="12.75">
      <c r="D506"/>
      <c r="E506"/>
      <c r="F506"/>
      <c r="H506"/>
      <c r="I506"/>
      <c r="J506"/>
    </row>
    <row r="507" spans="4:10" ht="12.75">
      <c r="D507"/>
      <c r="E507"/>
      <c r="F507"/>
      <c r="H507"/>
      <c r="I507"/>
      <c r="J507"/>
    </row>
    <row r="508" spans="4:10" ht="12.75">
      <c r="D508"/>
      <c r="E508"/>
      <c r="F508"/>
      <c r="H508"/>
      <c r="I508"/>
      <c r="J508"/>
    </row>
    <row r="509" spans="4:10" ht="12.75">
      <c r="D509"/>
      <c r="E509"/>
      <c r="F509"/>
      <c r="H509"/>
      <c r="I509"/>
      <c r="J509"/>
    </row>
    <row r="510" spans="4:10" ht="12.75">
      <c r="D510"/>
      <c r="E510"/>
      <c r="F510"/>
      <c r="H510"/>
      <c r="I510"/>
      <c r="J510"/>
    </row>
    <row r="511" spans="4:10" ht="12.75">
      <c r="D511"/>
      <c r="E511"/>
      <c r="F511"/>
      <c r="H511"/>
      <c r="I511"/>
      <c r="J511"/>
    </row>
    <row r="512" spans="4:10" ht="12.75">
      <c r="D512"/>
      <c r="E512"/>
      <c r="F512"/>
      <c r="H512"/>
      <c r="I512"/>
      <c r="J512"/>
    </row>
    <row r="513" spans="4:10" ht="12.75">
      <c r="D513"/>
      <c r="E513"/>
      <c r="F513"/>
      <c r="H513"/>
      <c r="I513"/>
      <c r="J513"/>
    </row>
    <row r="514" spans="4:10" ht="12.75">
      <c r="D514"/>
      <c r="E514"/>
      <c r="F514"/>
      <c r="H514"/>
      <c r="I514"/>
      <c r="J514"/>
    </row>
    <row r="515" spans="4:10" ht="12.75">
      <c r="D515"/>
      <c r="E515"/>
      <c r="F515"/>
      <c r="H515"/>
      <c r="I515"/>
      <c r="J515"/>
    </row>
    <row r="516" spans="4:10" ht="12.75">
      <c r="D516"/>
      <c r="E516"/>
      <c r="F516"/>
      <c r="H516"/>
      <c r="I516"/>
      <c r="J516"/>
    </row>
    <row r="517" spans="4:10" ht="12.75">
      <c r="D517"/>
      <c r="E517"/>
      <c r="F517"/>
      <c r="H517"/>
      <c r="I517"/>
      <c r="J517"/>
    </row>
    <row r="518" spans="4:10" ht="12.75">
      <c r="D518"/>
      <c r="E518"/>
      <c r="F518"/>
      <c r="H518"/>
      <c r="I518"/>
      <c r="J518"/>
    </row>
    <row r="519" spans="4:10" ht="12.75">
      <c r="D519"/>
      <c r="E519"/>
      <c r="F519"/>
      <c r="H519"/>
      <c r="I519"/>
      <c r="J519"/>
    </row>
    <row r="520" spans="4:10" ht="12.75">
      <c r="D520"/>
      <c r="E520"/>
      <c r="F520"/>
      <c r="H520"/>
      <c r="I520"/>
      <c r="J520"/>
    </row>
    <row r="521" spans="4:10" ht="12.75">
      <c r="D521"/>
      <c r="E521"/>
      <c r="F521"/>
      <c r="H521"/>
      <c r="I521"/>
      <c r="J521"/>
    </row>
    <row r="522" spans="4:10" ht="12.75">
      <c r="D522"/>
      <c r="E522"/>
      <c r="F522"/>
      <c r="H522"/>
      <c r="I522"/>
      <c r="J522"/>
    </row>
    <row r="523" spans="4:10" ht="12.75">
      <c r="D523"/>
      <c r="E523"/>
      <c r="F523"/>
      <c r="H523"/>
      <c r="I523"/>
      <c r="J523"/>
    </row>
    <row r="524" spans="4:10" ht="12.75">
      <c r="D524"/>
      <c r="E524"/>
      <c r="F524"/>
      <c r="H524"/>
      <c r="I524"/>
      <c r="J524"/>
    </row>
    <row r="525" spans="4:10" ht="12.75">
      <c r="D525"/>
      <c r="E525"/>
      <c r="F525"/>
      <c r="H525"/>
      <c r="I525"/>
      <c r="J525"/>
    </row>
    <row r="526" spans="4:10" ht="12.75">
      <c r="D526"/>
      <c r="E526"/>
      <c r="F526"/>
      <c r="H526"/>
      <c r="I526"/>
      <c r="J526"/>
    </row>
    <row r="527" spans="4:10" ht="12.75">
      <c r="D527"/>
      <c r="E527"/>
      <c r="F527"/>
      <c r="H527"/>
      <c r="I527"/>
      <c r="J527"/>
    </row>
    <row r="528" spans="4:10" ht="12.75">
      <c r="D528"/>
      <c r="E528"/>
      <c r="F528"/>
      <c r="H528"/>
      <c r="I528"/>
      <c r="J528"/>
    </row>
    <row r="529" spans="4:10" ht="12.75">
      <c r="D529"/>
      <c r="E529"/>
      <c r="F529"/>
      <c r="H529"/>
      <c r="I529"/>
      <c r="J529"/>
    </row>
    <row r="530" spans="4:10" ht="12.75">
      <c r="D530"/>
      <c r="E530"/>
      <c r="F530"/>
      <c r="H530"/>
      <c r="I530"/>
      <c r="J530"/>
    </row>
    <row r="531" spans="4:10" ht="12.75">
      <c r="D531"/>
      <c r="E531"/>
      <c r="F531"/>
      <c r="H531"/>
      <c r="I531"/>
      <c r="J531"/>
    </row>
    <row r="532" spans="4:10" ht="12.75">
      <c r="D532"/>
      <c r="E532"/>
      <c r="F532"/>
      <c r="H532"/>
      <c r="I532"/>
      <c r="J532"/>
    </row>
    <row r="533" spans="4:10" ht="12.75">
      <c r="D533"/>
      <c r="E533"/>
      <c r="F533"/>
      <c r="H533"/>
      <c r="I533"/>
      <c r="J533"/>
    </row>
    <row r="534" spans="4:10" ht="12.75">
      <c r="D534"/>
      <c r="E534"/>
      <c r="F534"/>
      <c r="H534"/>
      <c r="I534"/>
      <c r="J534"/>
    </row>
    <row r="535" spans="4:10" ht="12.75">
      <c r="D535"/>
      <c r="E535"/>
      <c r="F535"/>
      <c r="H535"/>
      <c r="I535"/>
      <c r="J535"/>
    </row>
    <row r="536" spans="4:10" ht="12.75">
      <c r="D536"/>
      <c r="E536"/>
      <c r="F536"/>
      <c r="H536"/>
      <c r="I536"/>
      <c r="J536"/>
    </row>
    <row r="537" spans="1:44" ht="15">
      <c r="A537" s="13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/>
      <c r="AG537" s="9"/>
      <c r="AH537" s="9"/>
      <c r="AI537" s="9"/>
      <c r="AJ537" s="9"/>
      <c r="AK537" s="9"/>
      <c r="AL537" s="9"/>
      <c r="AM537" s="9"/>
      <c r="AN537" s="9"/>
      <c r="AO537" s="9"/>
      <c r="AP537" s="9"/>
      <c r="AQ537" s="9"/>
      <c r="AR537" s="9"/>
    </row>
    <row r="538" spans="4:10" ht="12.75">
      <c r="D538"/>
      <c r="E538"/>
      <c r="F538"/>
      <c r="H538"/>
      <c r="I538"/>
      <c r="J538"/>
    </row>
    <row r="539" spans="4:10" ht="12.75">
      <c r="D539"/>
      <c r="E539"/>
      <c r="F539"/>
      <c r="H539"/>
      <c r="I539"/>
      <c r="J539"/>
    </row>
    <row r="540" spans="4:10" ht="12.75">
      <c r="D540"/>
      <c r="E540"/>
      <c r="F540"/>
      <c r="H540"/>
      <c r="I540"/>
      <c r="J540"/>
    </row>
    <row r="541" spans="4:10" ht="12.75">
      <c r="D541"/>
      <c r="E541"/>
      <c r="F541"/>
      <c r="H541"/>
      <c r="I541"/>
      <c r="J541"/>
    </row>
    <row r="542" spans="4:10" ht="12.75">
      <c r="D542"/>
      <c r="E542"/>
      <c r="F542"/>
      <c r="H542"/>
      <c r="I542"/>
      <c r="J542"/>
    </row>
    <row r="543" spans="4:10" ht="12.75">
      <c r="D543"/>
      <c r="E543"/>
      <c r="F543"/>
      <c r="H543"/>
      <c r="I543"/>
      <c r="J543"/>
    </row>
    <row r="544" spans="4:10" ht="12.75">
      <c r="D544"/>
      <c r="E544"/>
      <c r="F544"/>
      <c r="H544"/>
      <c r="I544"/>
      <c r="J544"/>
    </row>
    <row r="545" spans="4:10" ht="12.75">
      <c r="D545"/>
      <c r="E545"/>
      <c r="F545"/>
      <c r="H545"/>
      <c r="I545"/>
      <c r="J545"/>
    </row>
    <row r="546" spans="4:10" ht="12.75">
      <c r="D546"/>
      <c r="E546"/>
      <c r="F546"/>
      <c r="H546"/>
      <c r="I546"/>
      <c r="J546"/>
    </row>
    <row r="547" spans="4:10" ht="12.75">
      <c r="D547"/>
      <c r="E547"/>
      <c r="F547"/>
      <c r="H547"/>
      <c r="I547"/>
      <c r="J547"/>
    </row>
    <row r="548" spans="4:10" ht="12.75">
      <c r="D548"/>
      <c r="E548"/>
      <c r="F548"/>
      <c r="H548"/>
      <c r="I548"/>
      <c r="J548"/>
    </row>
    <row r="549" spans="4:10" ht="12.75">
      <c r="D549"/>
      <c r="E549"/>
      <c r="F549"/>
      <c r="H549"/>
      <c r="I549"/>
      <c r="J549"/>
    </row>
    <row r="550" spans="4:10" ht="12.75">
      <c r="D550"/>
      <c r="E550"/>
      <c r="F550"/>
      <c r="H550"/>
      <c r="I550"/>
      <c r="J550"/>
    </row>
    <row r="551" spans="4:10" ht="12.75">
      <c r="D551"/>
      <c r="E551"/>
      <c r="F551"/>
      <c r="H551"/>
      <c r="I551"/>
      <c r="J551"/>
    </row>
    <row r="552" spans="4:10" ht="12.75">
      <c r="D552"/>
      <c r="E552"/>
      <c r="F552"/>
      <c r="H552"/>
      <c r="I552"/>
      <c r="J552"/>
    </row>
    <row r="553" spans="4:10" ht="12.75">
      <c r="D553"/>
      <c r="E553"/>
      <c r="F553"/>
      <c r="H553"/>
      <c r="I553"/>
      <c r="J553"/>
    </row>
    <row r="554" spans="4:10" ht="12.75">
      <c r="D554"/>
      <c r="E554"/>
      <c r="F554"/>
      <c r="H554"/>
      <c r="I554"/>
      <c r="J554"/>
    </row>
    <row r="555" spans="4:10" ht="12.75">
      <c r="D555"/>
      <c r="E555"/>
      <c r="F555"/>
      <c r="H555"/>
      <c r="I555"/>
      <c r="J555"/>
    </row>
    <row r="556" spans="4:10" ht="12.75">
      <c r="D556"/>
      <c r="E556"/>
      <c r="F556"/>
      <c r="H556"/>
      <c r="I556"/>
      <c r="J556"/>
    </row>
    <row r="557" spans="4:10" ht="12.75">
      <c r="D557"/>
      <c r="E557"/>
      <c r="F557"/>
      <c r="H557"/>
      <c r="I557"/>
      <c r="J557"/>
    </row>
    <row r="558" spans="4:10" ht="12.75">
      <c r="D558"/>
      <c r="E558"/>
      <c r="F558"/>
      <c r="H558"/>
      <c r="I558"/>
      <c r="J558"/>
    </row>
    <row r="559" spans="4:10" ht="12.75">
      <c r="D559"/>
      <c r="E559"/>
      <c r="F559"/>
      <c r="H559"/>
      <c r="I559"/>
      <c r="J559"/>
    </row>
    <row r="560" spans="4:10" ht="12.75">
      <c r="D560"/>
      <c r="E560"/>
      <c r="F560"/>
      <c r="H560"/>
      <c r="I560"/>
      <c r="J560"/>
    </row>
    <row r="561" spans="4:10" ht="12.75">
      <c r="D561"/>
      <c r="E561"/>
      <c r="F561"/>
      <c r="H561"/>
      <c r="I561"/>
      <c r="J561"/>
    </row>
    <row r="562" spans="4:10" ht="12.75">
      <c r="D562"/>
      <c r="E562"/>
      <c r="F562"/>
      <c r="H562"/>
      <c r="I562"/>
      <c r="J562"/>
    </row>
    <row r="563" spans="4:10" ht="12.75">
      <c r="D563"/>
      <c r="E563"/>
      <c r="F563"/>
      <c r="H563"/>
      <c r="I563"/>
      <c r="J563"/>
    </row>
    <row r="564" spans="4:10" ht="12.75">
      <c r="D564"/>
      <c r="E564"/>
      <c r="F564"/>
      <c r="H564"/>
      <c r="I564"/>
      <c r="J564"/>
    </row>
    <row r="565" spans="4:10" ht="12.75">
      <c r="D565"/>
      <c r="E565"/>
      <c r="F565"/>
      <c r="H565"/>
      <c r="I565"/>
      <c r="J565"/>
    </row>
    <row r="566" spans="4:10" ht="12.75">
      <c r="D566"/>
      <c r="E566"/>
      <c r="F566"/>
      <c r="H566"/>
      <c r="I566"/>
      <c r="J566"/>
    </row>
    <row r="567" spans="4:10" ht="12.75">
      <c r="D567"/>
      <c r="E567"/>
      <c r="F567"/>
      <c r="H567"/>
      <c r="I567"/>
      <c r="J567"/>
    </row>
    <row r="568" spans="4:10" ht="12.75">
      <c r="D568"/>
      <c r="E568"/>
      <c r="F568"/>
      <c r="H568"/>
      <c r="I568"/>
      <c r="J568"/>
    </row>
    <row r="569" spans="4:10" ht="12.75">
      <c r="D569"/>
      <c r="E569"/>
      <c r="F569"/>
      <c r="H569"/>
      <c r="I569"/>
      <c r="J569"/>
    </row>
    <row r="570" spans="4:10" ht="12.75">
      <c r="D570"/>
      <c r="E570"/>
      <c r="F570"/>
      <c r="H570"/>
      <c r="I570"/>
      <c r="J570"/>
    </row>
    <row r="571" spans="4:10" ht="12.75">
      <c r="D571"/>
      <c r="E571"/>
      <c r="F571"/>
      <c r="H571"/>
      <c r="I571"/>
      <c r="J571"/>
    </row>
    <row r="572" spans="4:10" ht="12.75">
      <c r="D572"/>
      <c r="E572"/>
      <c r="F572"/>
      <c r="H572"/>
      <c r="I572"/>
      <c r="J572"/>
    </row>
    <row r="573" spans="4:10" ht="12.75">
      <c r="D573"/>
      <c r="E573"/>
      <c r="F573"/>
      <c r="H573"/>
      <c r="I573"/>
      <c r="J573"/>
    </row>
    <row r="574" spans="4:10" ht="12.75">
      <c r="D574"/>
      <c r="E574"/>
      <c r="F574"/>
      <c r="H574"/>
      <c r="I574"/>
      <c r="J574"/>
    </row>
    <row r="575" spans="4:10" ht="12.75">
      <c r="D575"/>
      <c r="E575"/>
      <c r="F575"/>
      <c r="H575"/>
      <c r="I575"/>
      <c r="J575"/>
    </row>
    <row r="576" spans="4:10" ht="12.75">
      <c r="D576"/>
      <c r="E576"/>
      <c r="F576"/>
      <c r="H576"/>
      <c r="I576"/>
      <c r="J576"/>
    </row>
    <row r="577" spans="4:10" ht="12.75">
      <c r="D577"/>
      <c r="E577"/>
      <c r="F577"/>
      <c r="H577"/>
      <c r="I577"/>
      <c r="J577"/>
    </row>
    <row r="578" spans="4:10" ht="12.75">
      <c r="D578"/>
      <c r="E578"/>
      <c r="F578"/>
      <c r="H578"/>
      <c r="I578"/>
      <c r="J578"/>
    </row>
    <row r="579" spans="4:10" ht="12.75">
      <c r="D579"/>
      <c r="E579"/>
      <c r="F579"/>
      <c r="H579"/>
      <c r="I579"/>
      <c r="J579"/>
    </row>
    <row r="580" spans="4:10" ht="12.75">
      <c r="D580"/>
      <c r="E580"/>
      <c r="F580"/>
      <c r="H580"/>
      <c r="I580"/>
      <c r="J580"/>
    </row>
    <row r="581" spans="4:10" ht="12.75">
      <c r="D581"/>
      <c r="E581"/>
      <c r="F581"/>
      <c r="H581"/>
      <c r="I581"/>
      <c r="J581"/>
    </row>
    <row r="582" spans="4:10" ht="12.75">
      <c r="D582"/>
      <c r="E582"/>
      <c r="F582"/>
      <c r="H582"/>
      <c r="I582"/>
      <c r="J582"/>
    </row>
    <row r="583" spans="4:10" ht="12.75">
      <c r="D583"/>
      <c r="E583"/>
      <c r="F583"/>
      <c r="H583"/>
      <c r="I583"/>
      <c r="J583"/>
    </row>
    <row r="584" spans="4:10" ht="12.75">
      <c r="D584"/>
      <c r="E584"/>
      <c r="F584"/>
      <c r="H584"/>
      <c r="I584"/>
      <c r="J584"/>
    </row>
    <row r="585" spans="4:10" ht="12.75">
      <c r="D585"/>
      <c r="E585"/>
      <c r="F585"/>
      <c r="H585"/>
      <c r="I585"/>
      <c r="J585"/>
    </row>
    <row r="586" spans="4:10" ht="12.75">
      <c r="D586"/>
      <c r="E586"/>
      <c r="F586"/>
      <c r="H586"/>
      <c r="I586"/>
      <c r="J586"/>
    </row>
    <row r="587" spans="4:10" ht="12.75">
      <c r="D587"/>
      <c r="E587"/>
      <c r="F587"/>
      <c r="H587"/>
      <c r="I587"/>
      <c r="J587"/>
    </row>
    <row r="588" spans="4:10" ht="12.75">
      <c r="D588"/>
      <c r="E588"/>
      <c r="F588"/>
      <c r="H588"/>
      <c r="I588"/>
      <c r="J588"/>
    </row>
    <row r="589" spans="4:10" ht="12.75">
      <c r="D589"/>
      <c r="E589"/>
      <c r="F589"/>
      <c r="H589"/>
      <c r="I589"/>
      <c r="J589"/>
    </row>
    <row r="590" spans="4:10" ht="12.75">
      <c r="D590"/>
      <c r="E590"/>
      <c r="F590"/>
      <c r="H590"/>
      <c r="I590"/>
      <c r="J590"/>
    </row>
    <row r="591" spans="4:10" ht="12.75">
      <c r="D591"/>
      <c r="E591"/>
      <c r="F591"/>
      <c r="H591"/>
      <c r="I591"/>
      <c r="J591"/>
    </row>
    <row r="592" spans="4:10" ht="12.75">
      <c r="D592"/>
      <c r="E592"/>
      <c r="F592"/>
      <c r="H592"/>
      <c r="I592"/>
      <c r="J592"/>
    </row>
    <row r="593" spans="4:10" ht="12.75">
      <c r="D593"/>
      <c r="E593"/>
      <c r="F593"/>
      <c r="H593"/>
      <c r="I593"/>
      <c r="J593"/>
    </row>
    <row r="594" spans="4:10" ht="12.75">
      <c r="D594"/>
      <c r="E594"/>
      <c r="F594"/>
      <c r="H594"/>
      <c r="I594"/>
      <c r="J594"/>
    </row>
    <row r="595" spans="4:10" ht="12.75">
      <c r="D595"/>
      <c r="E595"/>
      <c r="F595"/>
      <c r="H595"/>
      <c r="I595"/>
      <c r="J595"/>
    </row>
    <row r="596" spans="4:10" ht="12.75">
      <c r="D596"/>
      <c r="E596"/>
      <c r="F596"/>
      <c r="H596"/>
      <c r="I596"/>
      <c r="J596"/>
    </row>
    <row r="597" spans="4:10" ht="12.75">
      <c r="D597"/>
      <c r="E597"/>
      <c r="F597"/>
      <c r="H597"/>
      <c r="I597"/>
      <c r="J597"/>
    </row>
    <row r="598" spans="4:10" ht="12.75">
      <c r="D598"/>
      <c r="E598"/>
      <c r="F598"/>
      <c r="H598"/>
      <c r="I598"/>
      <c r="J598"/>
    </row>
    <row r="599" spans="4:10" ht="12.75">
      <c r="D599"/>
      <c r="E599"/>
      <c r="F599"/>
      <c r="H599"/>
      <c r="I599"/>
      <c r="J599"/>
    </row>
    <row r="600" spans="4:10" ht="12.75">
      <c r="D600"/>
      <c r="E600"/>
      <c r="F600"/>
      <c r="H600"/>
      <c r="I600"/>
      <c r="J600"/>
    </row>
    <row r="601" spans="4:10" ht="12.75">
      <c r="D601"/>
      <c r="E601"/>
      <c r="F601"/>
      <c r="H601"/>
      <c r="I601"/>
      <c r="J601"/>
    </row>
    <row r="602" spans="4:10" ht="12.75">
      <c r="D602"/>
      <c r="E602"/>
      <c r="F602"/>
      <c r="H602"/>
      <c r="I602"/>
      <c r="J602"/>
    </row>
    <row r="603" spans="4:10" ht="12.75">
      <c r="D603"/>
      <c r="E603"/>
      <c r="F603"/>
      <c r="H603"/>
      <c r="I603"/>
      <c r="J603"/>
    </row>
    <row r="604" spans="4:10" ht="12.75">
      <c r="D604"/>
      <c r="E604"/>
      <c r="F604"/>
      <c r="H604"/>
      <c r="I604"/>
      <c r="J604"/>
    </row>
    <row r="605" spans="4:10" ht="12.75">
      <c r="D605"/>
      <c r="E605"/>
      <c r="F605"/>
      <c r="H605"/>
      <c r="I605"/>
      <c r="J605"/>
    </row>
    <row r="606" spans="4:10" ht="12.75">
      <c r="D606"/>
      <c r="E606"/>
      <c r="F606"/>
      <c r="H606"/>
      <c r="I606"/>
      <c r="J606"/>
    </row>
    <row r="607" spans="4:10" ht="12.75">
      <c r="D607"/>
      <c r="E607"/>
      <c r="F607"/>
      <c r="H607"/>
      <c r="I607"/>
      <c r="J607"/>
    </row>
    <row r="608" spans="4:10" ht="12.75">
      <c r="D608"/>
      <c r="E608"/>
      <c r="F608"/>
      <c r="H608"/>
      <c r="I608"/>
      <c r="J608"/>
    </row>
    <row r="609" spans="4:10" ht="12.75">
      <c r="D609"/>
      <c r="E609"/>
      <c r="F609"/>
      <c r="H609"/>
      <c r="I609"/>
      <c r="J609"/>
    </row>
    <row r="610" spans="4:10" ht="12.75">
      <c r="D610"/>
      <c r="E610"/>
      <c r="F610"/>
      <c r="H610"/>
      <c r="I610"/>
      <c r="J610"/>
    </row>
    <row r="611" spans="4:10" ht="12.75">
      <c r="D611"/>
      <c r="E611"/>
      <c r="F611"/>
      <c r="H611"/>
      <c r="I611"/>
      <c r="J611"/>
    </row>
    <row r="612" spans="4:10" ht="12.75">
      <c r="D612"/>
      <c r="E612"/>
      <c r="F612"/>
      <c r="H612"/>
      <c r="I612"/>
      <c r="J612"/>
    </row>
    <row r="613" spans="4:10" ht="12.75">
      <c r="D613"/>
      <c r="E613"/>
      <c r="F613"/>
      <c r="H613"/>
      <c r="I613"/>
      <c r="J613"/>
    </row>
    <row r="614" spans="4:10" ht="12.75">
      <c r="D614"/>
      <c r="E614"/>
      <c r="F614"/>
      <c r="H614"/>
      <c r="I614"/>
      <c r="J614"/>
    </row>
    <row r="615" spans="4:10" ht="12.75">
      <c r="D615"/>
      <c r="E615"/>
      <c r="F615"/>
      <c r="H615"/>
      <c r="I615"/>
      <c r="J615"/>
    </row>
    <row r="616" spans="4:10" ht="12.75">
      <c r="D616"/>
      <c r="E616"/>
      <c r="F616"/>
      <c r="H616"/>
      <c r="I616"/>
      <c r="J616"/>
    </row>
    <row r="617" spans="4:10" ht="12.75">
      <c r="D617"/>
      <c r="E617"/>
      <c r="F617"/>
      <c r="H617"/>
      <c r="I617"/>
      <c r="J617"/>
    </row>
    <row r="618" spans="4:10" ht="12.75">
      <c r="D618"/>
      <c r="E618"/>
      <c r="F618"/>
      <c r="H618"/>
      <c r="I618"/>
      <c r="J618"/>
    </row>
    <row r="619" spans="4:10" ht="12.75">
      <c r="D619"/>
      <c r="E619"/>
      <c r="F619"/>
      <c r="H619"/>
      <c r="I619"/>
      <c r="J619"/>
    </row>
    <row r="620" spans="4:10" ht="12.75">
      <c r="D620"/>
      <c r="E620"/>
      <c r="F620"/>
      <c r="H620"/>
      <c r="I620"/>
      <c r="J620"/>
    </row>
    <row r="621" spans="4:10" ht="12.75">
      <c r="D621"/>
      <c r="E621"/>
      <c r="F621"/>
      <c r="H621"/>
      <c r="I621"/>
      <c r="J621"/>
    </row>
    <row r="622" spans="4:10" ht="12.75">
      <c r="D622"/>
      <c r="E622"/>
      <c r="F622"/>
      <c r="H622"/>
      <c r="I622"/>
      <c r="J622"/>
    </row>
    <row r="623" spans="4:10" ht="12.75">
      <c r="D623"/>
      <c r="E623"/>
      <c r="F623"/>
      <c r="H623"/>
      <c r="I623"/>
      <c r="J623"/>
    </row>
    <row r="624" spans="4:10" ht="12.75">
      <c r="D624"/>
      <c r="E624"/>
      <c r="F624"/>
      <c r="H624"/>
      <c r="I624"/>
      <c r="J624"/>
    </row>
    <row r="625" spans="4:10" ht="12.75">
      <c r="D625"/>
      <c r="E625"/>
      <c r="F625"/>
      <c r="H625"/>
      <c r="I625"/>
      <c r="J625"/>
    </row>
    <row r="626" spans="4:10" ht="12.75">
      <c r="D626"/>
      <c r="E626"/>
      <c r="F626"/>
      <c r="H626"/>
      <c r="I626"/>
      <c r="J626"/>
    </row>
    <row r="627" spans="4:10" ht="12.75">
      <c r="D627"/>
      <c r="E627"/>
      <c r="F627"/>
      <c r="H627"/>
      <c r="I627"/>
      <c r="J627"/>
    </row>
    <row r="628" spans="4:10" ht="12.75">
      <c r="D628"/>
      <c r="E628"/>
      <c r="F628"/>
      <c r="H628"/>
      <c r="I628"/>
      <c r="J628"/>
    </row>
    <row r="629" spans="4:10" ht="12.75">
      <c r="D629"/>
      <c r="E629"/>
      <c r="F629"/>
      <c r="H629"/>
      <c r="I629"/>
      <c r="J629"/>
    </row>
    <row r="630" spans="4:10" ht="12.75">
      <c r="D630"/>
      <c r="E630"/>
      <c r="F630"/>
      <c r="H630"/>
      <c r="I630"/>
      <c r="J630"/>
    </row>
    <row r="631" spans="4:10" ht="12.75">
      <c r="D631"/>
      <c r="E631"/>
      <c r="F631"/>
      <c r="H631"/>
      <c r="I631"/>
      <c r="J631"/>
    </row>
    <row r="632" spans="4:10" ht="12.75">
      <c r="D632"/>
      <c r="E632"/>
      <c r="F632"/>
      <c r="H632"/>
      <c r="I632"/>
      <c r="J632"/>
    </row>
    <row r="633" spans="4:10" ht="12.75">
      <c r="D633"/>
      <c r="E633"/>
      <c r="F633"/>
      <c r="H633"/>
      <c r="I633"/>
      <c r="J633"/>
    </row>
    <row r="634" spans="4:10" ht="12.75">
      <c r="D634"/>
      <c r="E634"/>
      <c r="F634"/>
      <c r="H634"/>
      <c r="I634"/>
      <c r="J634"/>
    </row>
    <row r="635" spans="4:10" ht="12.75">
      <c r="D635"/>
      <c r="E635"/>
      <c r="F635"/>
      <c r="H635"/>
      <c r="I635"/>
      <c r="J635"/>
    </row>
    <row r="636" spans="4:10" ht="12.75">
      <c r="D636"/>
      <c r="E636"/>
      <c r="F636"/>
      <c r="H636"/>
      <c r="I636"/>
      <c r="J636"/>
    </row>
    <row r="637" spans="4:10" ht="12.75">
      <c r="D637"/>
      <c r="E637"/>
      <c r="F637"/>
      <c r="H637"/>
      <c r="I637"/>
      <c r="J637"/>
    </row>
    <row r="638" spans="4:10" ht="12.75">
      <c r="D638"/>
      <c r="E638"/>
      <c r="F638"/>
      <c r="H638"/>
      <c r="I638"/>
      <c r="J638"/>
    </row>
    <row r="639" spans="4:10" ht="12.75">
      <c r="D639"/>
      <c r="E639"/>
      <c r="F639"/>
      <c r="H639"/>
      <c r="I639"/>
      <c r="J639"/>
    </row>
    <row r="640" spans="4:10" ht="12.75">
      <c r="D640"/>
      <c r="E640"/>
      <c r="F640"/>
      <c r="H640"/>
      <c r="I640"/>
      <c r="J640"/>
    </row>
    <row r="641" spans="4:10" ht="12.75">
      <c r="D641"/>
      <c r="E641"/>
      <c r="F641"/>
      <c r="H641"/>
      <c r="I641"/>
      <c r="J641"/>
    </row>
    <row r="642" spans="4:10" ht="12.75">
      <c r="D642"/>
      <c r="E642"/>
      <c r="F642"/>
      <c r="H642"/>
      <c r="I642"/>
      <c r="J642"/>
    </row>
    <row r="643" spans="4:10" ht="12.75">
      <c r="D643"/>
      <c r="E643"/>
      <c r="F643"/>
      <c r="H643"/>
      <c r="I643"/>
      <c r="J643"/>
    </row>
    <row r="644" spans="4:10" ht="12.75">
      <c r="D644"/>
      <c r="E644"/>
      <c r="F644"/>
      <c r="H644"/>
      <c r="I644"/>
      <c r="J644"/>
    </row>
    <row r="645" spans="4:10" ht="12.75">
      <c r="D645"/>
      <c r="E645"/>
      <c r="F645"/>
      <c r="H645"/>
      <c r="I645"/>
      <c r="J645"/>
    </row>
    <row r="646" spans="4:10" ht="12.75">
      <c r="D646"/>
      <c r="E646"/>
      <c r="F646"/>
      <c r="H646"/>
      <c r="I646"/>
      <c r="J646"/>
    </row>
    <row r="647" spans="4:10" ht="12.75">
      <c r="D647"/>
      <c r="E647"/>
      <c r="F647"/>
      <c r="H647"/>
      <c r="I647"/>
      <c r="J647"/>
    </row>
    <row r="648" spans="4:10" ht="12.75">
      <c r="D648"/>
      <c r="E648"/>
      <c r="F648"/>
      <c r="H648"/>
      <c r="I648"/>
      <c r="J648"/>
    </row>
    <row r="649" spans="4:10" ht="12.75">
      <c r="D649"/>
      <c r="E649"/>
      <c r="F649"/>
      <c r="H649"/>
      <c r="I649"/>
      <c r="J649"/>
    </row>
    <row r="650" spans="4:10" ht="12.75">
      <c r="D650"/>
      <c r="E650"/>
      <c r="F650"/>
      <c r="H650"/>
      <c r="I650"/>
      <c r="J650"/>
    </row>
    <row r="651" spans="4:10" ht="12.75">
      <c r="D651"/>
      <c r="E651"/>
      <c r="F651"/>
      <c r="H651"/>
      <c r="I651"/>
      <c r="J651"/>
    </row>
    <row r="652" spans="4:10" ht="12.75">
      <c r="D652"/>
      <c r="E652"/>
      <c r="F652"/>
      <c r="H652"/>
      <c r="I652"/>
      <c r="J652"/>
    </row>
    <row r="653" spans="4:10" ht="12.75">
      <c r="D653"/>
      <c r="E653"/>
      <c r="F653"/>
      <c r="H653"/>
      <c r="I653"/>
      <c r="J653"/>
    </row>
    <row r="654" spans="4:10" ht="12.75">
      <c r="D654"/>
      <c r="E654"/>
      <c r="F654"/>
      <c r="H654"/>
      <c r="I654"/>
      <c r="J654"/>
    </row>
    <row r="655" spans="4:10" ht="12.75">
      <c r="D655"/>
      <c r="E655"/>
      <c r="F655"/>
      <c r="H655"/>
      <c r="I655"/>
      <c r="J655"/>
    </row>
    <row r="656" spans="4:10" ht="12.75">
      <c r="D656"/>
      <c r="E656"/>
      <c r="F656"/>
      <c r="H656"/>
      <c r="I656"/>
      <c r="J656"/>
    </row>
    <row r="657" spans="4:10" ht="12.75">
      <c r="D657"/>
      <c r="E657"/>
      <c r="F657"/>
      <c r="H657"/>
      <c r="I657"/>
      <c r="J657"/>
    </row>
    <row r="658" spans="4:10" ht="12.75">
      <c r="D658"/>
      <c r="E658"/>
      <c r="F658"/>
      <c r="H658"/>
      <c r="I658"/>
      <c r="J658"/>
    </row>
    <row r="659" spans="4:10" ht="12.75">
      <c r="D659"/>
      <c r="E659"/>
      <c r="F659"/>
      <c r="H659"/>
      <c r="I659"/>
      <c r="J659"/>
    </row>
    <row r="660" spans="4:10" ht="12.75">
      <c r="D660"/>
      <c r="E660"/>
      <c r="F660"/>
      <c r="H660"/>
      <c r="I660"/>
      <c r="J660"/>
    </row>
    <row r="661" spans="4:10" ht="12.75">
      <c r="D661"/>
      <c r="E661"/>
      <c r="F661"/>
      <c r="H661"/>
      <c r="I661"/>
      <c r="J661"/>
    </row>
    <row r="662" spans="4:10" ht="12.75">
      <c r="D662"/>
      <c r="E662"/>
      <c r="F662"/>
      <c r="H662"/>
      <c r="I662"/>
      <c r="J662"/>
    </row>
    <row r="663" spans="4:10" ht="12.75">
      <c r="D663"/>
      <c r="E663"/>
      <c r="F663"/>
      <c r="H663"/>
      <c r="I663"/>
      <c r="J663"/>
    </row>
    <row r="664" spans="4:10" ht="12.75">
      <c r="D664"/>
      <c r="E664"/>
      <c r="F664"/>
      <c r="H664"/>
      <c r="I664"/>
      <c r="J664"/>
    </row>
    <row r="665" spans="4:10" ht="12.75">
      <c r="D665"/>
      <c r="E665"/>
      <c r="F665"/>
      <c r="H665"/>
      <c r="I665"/>
      <c r="J665"/>
    </row>
    <row r="666" spans="4:10" ht="12.75">
      <c r="D666"/>
      <c r="E666"/>
      <c r="F666"/>
      <c r="H666"/>
      <c r="I666"/>
      <c r="J666"/>
    </row>
    <row r="667" spans="4:10" ht="12.75">
      <c r="D667"/>
      <c r="E667"/>
      <c r="F667"/>
      <c r="H667"/>
      <c r="I667"/>
      <c r="J667"/>
    </row>
    <row r="668" spans="4:10" ht="12.75">
      <c r="D668"/>
      <c r="E668"/>
      <c r="F668"/>
      <c r="H668"/>
      <c r="I668"/>
      <c r="J668"/>
    </row>
    <row r="669" spans="4:10" ht="12.75">
      <c r="D669"/>
      <c r="E669"/>
      <c r="F669"/>
      <c r="H669"/>
      <c r="I669"/>
      <c r="J669"/>
    </row>
    <row r="670" spans="4:10" ht="12.75">
      <c r="D670"/>
      <c r="E670"/>
      <c r="F670"/>
      <c r="H670"/>
      <c r="I670"/>
      <c r="J670"/>
    </row>
    <row r="671" spans="4:10" ht="12.75">
      <c r="D671"/>
      <c r="E671"/>
      <c r="F671"/>
      <c r="H671"/>
      <c r="I671"/>
      <c r="J671"/>
    </row>
    <row r="672" spans="4:10" ht="12.75">
      <c r="D672"/>
      <c r="E672"/>
      <c r="F672"/>
      <c r="H672"/>
      <c r="I672"/>
      <c r="J672"/>
    </row>
    <row r="673" spans="4:10" ht="12.75">
      <c r="D673"/>
      <c r="E673"/>
      <c r="F673"/>
      <c r="H673"/>
      <c r="I673"/>
      <c r="J673"/>
    </row>
    <row r="674" spans="4:10" ht="12.75">
      <c r="D674"/>
      <c r="E674"/>
      <c r="F674"/>
      <c r="H674"/>
      <c r="I674"/>
      <c r="J674"/>
    </row>
    <row r="675" spans="4:10" ht="12.75">
      <c r="D675"/>
      <c r="E675"/>
      <c r="F675"/>
      <c r="H675"/>
      <c r="I675"/>
      <c r="J675"/>
    </row>
    <row r="676" spans="4:10" ht="12.75">
      <c r="D676"/>
      <c r="E676"/>
      <c r="F676"/>
      <c r="H676"/>
      <c r="I676"/>
      <c r="J676"/>
    </row>
    <row r="677" spans="4:10" ht="12.75">
      <c r="D677"/>
      <c r="E677"/>
      <c r="F677"/>
      <c r="H677"/>
      <c r="I677"/>
      <c r="J677"/>
    </row>
    <row r="678" spans="4:10" ht="12.75">
      <c r="D678"/>
      <c r="E678"/>
      <c r="F678"/>
      <c r="H678"/>
      <c r="I678"/>
      <c r="J678"/>
    </row>
    <row r="679" spans="4:10" ht="12.75">
      <c r="D679"/>
      <c r="E679"/>
      <c r="F679"/>
      <c r="H679"/>
      <c r="I679"/>
      <c r="J679"/>
    </row>
    <row r="680" spans="4:10" ht="12.75">
      <c r="D680"/>
      <c r="E680"/>
      <c r="F680"/>
      <c r="H680"/>
      <c r="I680"/>
      <c r="J680"/>
    </row>
    <row r="681" spans="4:10" ht="12.75">
      <c r="D681"/>
      <c r="E681"/>
      <c r="F681"/>
      <c r="H681"/>
      <c r="I681"/>
      <c r="J681"/>
    </row>
    <row r="682" spans="4:10" ht="12.75">
      <c r="D682"/>
      <c r="E682"/>
      <c r="F682"/>
      <c r="H682"/>
      <c r="I682"/>
      <c r="J682"/>
    </row>
    <row r="683" spans="4:10" ht="12.75">
      <c r="D683"/>
      <c r="E683"/>
      <c r="F683"/>
      <c r="H683"/>
      <c r="I683"/>
      <c r="J683"/>
    </row>
    <row r="684" spans="4:10" ht="12.75">
      <c r="D684"/>
      <c r="E684"/>
      <c r="F684"/>
      <c r="H684"/>
      <c r="I684"/>
      <c r="J684"/>
    </row>
    <row r="685" spans="4:10" ht="12.75">
      <c r="D685"/>
      <c r="E685"/>
      <c r="F685"/>
      <c r="H685"/>
      <c r="I685"/>
      <c r="J685"/>
    </row>
    <row r="686" spans="4:10" ht="12.75">
      <c r="D686"/>
      <c r="E686"/>
      <c r="F686"/>
      <c r="H686"/>
      <c r="I686"/>
      <c r="J686"/>
    </row>
    <row r="687" spans="4:10" ht="12.75">
      <c r="D687"/>
      <c r="E687"/>
      <c r="F687"/>
      <c r="H687"/>
      <c r="I687"/>
      <c r="J687"/>
    </row>
    <row r="688" spans="4:10" ht="12.75">
      <c r="D688"/>
      <c r="E688"/>
      <c r="F688"/>
      <c r="H688"/>
      <c r="I688"/>
      <c r="J688"/>
    </row>
    <row r="689" spans="4:10" ht="12.75">
      <c r="D689"/>
      <c r="E689"/>
      <c r="F689"/>
      <c r="H689"/>
      <c r="I689"/>
      <c r="J689"/>
    </row>
    <row r="690" spans="4:10" ht="12.75">
      <c r="D690"/>
      <c r="E690"/>
      <c r="F690"/>
      <c r="H690"/>
      <c r="I690"/>
      <c r="J690"/>
    </row>
    <row r="691" spans="4:10" ht="12.75">
      <c r="D691"/>
      <c r="E691"/>
      <c r="F691"/>
      <c r="H691"/>
      <c r="I691"/>
      <c r="J691"/>
    </row>
    <row r="692" spans="4:10" ht="12.75">
      <c r="D692"/>
      <c r="E692"/>
      <c r="F692"/>
      <c r="H692"/>
      <c r="I692"/>
      <c r="J692"/>
    </row>
    <row r="693" spans="4:10" ht="12.75">
      <c r="D693"/>
      <c r="E693"/>
      <c r="F693"/>
      <c r="H693"/>
      <c r="I693"/>
      <c r="J693"/>
    </row>
    <row r="694" spans="4:10" ht="12.75">
      <c r="D694"/>
      <c r="E694"/>
      <c r="F694"/>
      <c r="H694"/>
      <c r="I694"/>
      <c r="J694"/>
    </row>
    <row r="695" spans="4:10" ht="12.75">
      <c r="D695"/>
      <c r="E695"/>
      <c r="F695"/>
      <c r="H695"/>
      <c r="I695"/>
      <c r="J695"/>
    </row>
    <row r="696" spans="4:10" ht="12.75">
      <c r="D696"/>
      <c r="E696"/>
      <c r="F696"/>
      <c r="H696"/>
      <c r="I696"/>
      <c r="J696"/>
    </row>
    <row r="697" spans="4:10" ht="12.75">
      <c r="D697"/>
      <c r="E697"/>
      <c r="F697"/>
      <c r="H697"/>
      <c r="I697"/>
      <c r="J697"/>
    </row>
    <row r="698" spans="4:10" ht="12.75">
      <c r="D698"/>
      <c r="E698"/>
      <c r="F698"/>
      <c r="H698"/>
      <c r="I698"/>
      <c r="J698"/>
    </row>
    <row r="699" spans="4:10" ht="12.75">
      <c r="D699"/>
      <c r="E699"/>
      <c r="F699"/>
      <c r="H699"/>
      <c r="I699"/>
      <c r="J699"/>
    </row>
    <row r="700" spans="4:10" ht="12.75">
      <c r="D700"/>
      <c r="E700"/>
      <c r="F700"/>
      <c r="H700"/>
      <c r="I700"/>
      <c r="J700"/>
    </row>
    <row r="701" spans="4:10" ht="12.75">
      <c r="D701"/>
      <c r="E701"/>
      <c r="F701"/>
      <c r="H701"/>
      <c r="I701"/>
      <c r="J701"/>
    </row>
    <row r="702" spans="4:10" ht="12.75">
      <c r="D702"/>
      <c r="E702"/>
      <c r="F702"/>
      <c r="H702"/>
      <c r="I702"/>
      <c r="J702"/>
    </row>
    <row r="703" spans="4:10" ht="12.75">
      <c r="D703"/>
      <c r="E703"/>
      <c r="F703"/>
      <c r="H703"/>
      <c r="I703"/>
      <c r="J703"/>
    </row>
    <row r="704" spans="4:10" ht="12.75">
      <c r="D704"/>
      <c r="E704"/>
      <c r="F704"/>
      <c r="H704"/>
      <c r="I704"/>
      <c r="J704"/>
    </row>
    <row r="705" spans="4:10" ht="12.75">
      <c r="D705"/>
      <c r="E705"/>
      <c r="F705"/>
      <c r="H705"/>
      <c r="I705"/>
      <c r="J705"/>
    </row>
    <row r="706" spans="4:10" ht="12.75">
      <c r="D706"/>
      <c r="E706"/>
      <c r="F706"/>
      <c r="H706"/>
      <c r="I706"/>
      <c r="J706"/>
    </row>
    <row r="707" spans="4:10" ht="12.75">
      <c r="D707"/>
      <c r="E707"/>
      <c r="F707"/>
      <c r="H707"/>
      <c r="I707"/>
      <c r="J707"/>
    </row>
    <row r="708" spans="4:10" ht="12.75">
      <c r="D708"/>
      <c r="E708"/>
      <c r="F708"/>
      <c r="H708"/>
      <c r="I708"/>
      <c r="J708"/>
    </row>
    <row r="709" spans="4:10" ht="12.75">
      <c r="D709"/>
      <c r="E709"/>
      <c r="F709"/>
      <c r="H709"/>
      <c r="I709"/>
      <c r="J709"/>
    </row>
    <row r="710" spans="4:10" ht="12.75">
      <c r="D710"/>
      <c r="E710"/>
      <c r="F710"/>
      <c r="H710"/>
      <c r="I710"/>
      <c r="J710"/>
    </row>
    <row r="711" spans="4:10" ht="12.75">
      <c r="D711"/>
      <c r="E711"/>
      <c r="F711"/>
      <c r="H711"/>
      <c r="I711"/>
      <c r="J711"/>
    </row>
    <row r="712" spans="4:10" ht="12.75">
      <c r="D712"/>
      <c r="E712"/>
      <c r="F712"/>
      <c r="H712"/>
      <c r="I712"/>
      <c r="J712"/>
    </row>
    <row r="713" spans="4:10" ht="12.75">
      <c r="D713"/>
      <c r="E713"/>
      <c r="F713"/>
      <c r="H713"/>
      <c r="I713"/>
      <c r="J713"/>
    </row>
    <row r="714" spans="4:10" ht="12.75">
      <c r="D714"/>
      <c r="E714"/>
      <c r="F714"/>
      <c r="H714"/>
      <c r="I714"/>
      <c r="J714"/>
    </row>
    <row r="715" spans="4:10" ht="12.75">
      <c r="D715"/>
      <c r="E715"/>
      <c r="F715"/>
      <c r="H715"/>
      <c r="I715"/>
      <c r="J715"/>
    </row>
    <row r="716" spans="4:10" ht="12.75">
      <c r="D716"/>
      <c r="E716"/>
      <c r="F716"/>
      <c r="H716"/>
      <c r="I716"/>
      <c r="J716"/>
    </row>
    <row r="717" spans="4:10" ht="12.75">
      <c r="D717"/>
      <c r="E717"/>
      <c r="F717"/>
      <c r="H717"/>
      <c r="I717"/>
      <c r="J717"/>
    </row>
    <row r="718" spans="4:10" ht="12.75">
      <c r="D718"/>
      <c r="E718"/>
      <c r="F718"/>
      <c r="H718"/>
      <c r="I718"/>
      <c r="J718"/>
    </row>
    <row r="719" spans="4:10" ht="12.75">
      <c r="D719"/>
      <c r="E719"/>
      <c r="F719"/>
      <c r="H719"/>
      <c r="I719"/>
      <c r="J719"/>
    </row>
    <row r="720" spans="4:10" ht="12.75">
      <c r="D720"/>
      <c r="E720"/>
      <c r="F720"/>
      <c r="H720"/>
      <c r="I720"/>
      <c r="J720"/>
    </row>
    <row r="721" spans="4:10" ht="12.75">
      <c r="D721"/>
      <c r="E721"/>
      <c r="F721"/>
      <c r="H721"/>
      <c r="I721"/>
      <c r="J721"/>
    </row>
    <row r="722" spans="4:10" ht="12.75">
      <c r="D722"/>
      <c r="E722"/>
      <c r="F722"/>
      <c r="H722"/>
      <c r="I722"/>
      <c r="J722"/>
    </row>
    <row r="723" spans="4:10" ht="12.75">
      <c r="D723"/>
      <c r="E723"/>
      <c r="F723"/>
      <c r="H723"/>
      <c r="I723"/>
      <c r="J723"/>
    </row>
    <row r="724" spans="4:10" ht="12.75">
      <c r="D724"/>
      <c r="E724"/>
      <c r="F724"/>
      <c r="H724"/>
      <c r="I724"/>
      <c r="J724"/>
    </row>
    <row r="725" spans="4:10" ht="12.75">
      <c r="D725"/>
      <c r="E725"/>
      <c r="F725"/>
      <c r="H725"/>
      <c r="I725"/>
      <c r="J725"/>
    </row>
    <row r="726" spans="4:10" ht="12.75">
      <c r="D726"/>
      <c r="E726"/>
      <c r="F726"/>
      <c r="H726"/>
      <c r="I726"/>
      <c r="J726"/>
    </row>
    <row r="727" spans="4:10" ht="12.75">
      <c r="D727"/>
      <c r="E727"/>
      <c r="F727"/>
      <c r="H727"/>
      <c r="I727"/>
      <c r="J727"/>
    </row>
    <row r="728" spans="4:10" ht="12.75">
      <c r="D728"/>
      <c r="E728"/>
      <c r="F728"/>
      <c r="H728"/>
      <c r="I728"/>
      <c r="J728"/>
    </row>
    <row r="729" spans="4:10" ht="12.75">
      <c r="D729"/>
      <c r="E729"/>
      <c r="F729"/>
      <c r="H729"/>
      <c r="I729"/>
      <c r="J729"/>
    </row>
    <row r="730" spans="4:10" ht="12.75">
      <c r="D730"/>
      <c r="E730"/>
      <c r="F730"/>
      <c r="H730"/>
      <c r="I730"/>
      <c r="J730"/>
    </row>
    <row r="731" spans="4:10" ht="12.75">
      <c r="D731"/>
      <c r="E731"/>
      <c r="F731"/>
      <c r="H731"/>
      <c r="I731"/>
      <c r="J731"/>
    </row>
    <row r="732" spans="4:10" ht="12.75">
      <c r="D732"/>
      <c r="E732"/>
      <c r="F732"/>
      <c r="H732"/>
      <c r="I732"/>
      <c r="J732"/>
    </row>
    <row r="733" spans="4:10" ht="12.75">
      <c r="D733"/>
      <c r="E733"/>
      <c r="F733"/>
      <c r="H733"/>
      <c r="I733"/>
      <c r="J733"/>
    </row>
    <row r="734" spans="4:10" ht="12.75">
      <c r="D734"/>
      <c r="E734"/>
      <c r="F734"/>
      <c r="H734"/>
      <c r="I734"/>
      <c r="J734"/>
    </row>
    <row r="735" spans="4:10" ht="12.75">
      <c r="D735"/>
      <c r="E735"/>
      <c r="F735"/>
      <c r="H735"/>
      <c r="I735"/>
      <c r="J735"/>
    </row>
    <row r="736" spans="4:10" ht="12.75">
      <c r="D736"/>
      <c r="E736"/>
      <c r="F736"/>
      <c r="H736"/>
      <c r="I736"/>
      <c r="J736"/>
    </row>
    <row r="737" spans="4:10" ht="12.75">
      <c r="D737"/>
      <c r="E737"/>
      <c r="F737"/>
      <c r="H737"/>
      <c r="I737"/>
      <c r="J737"/>
    </row>
    <row r="738" spans="4:10" ht="12.75">
      <c r="D738"/>
      <c r="E738"/>
      <c r="F738"/>
      <c r="H738"/>
      <c r="I738"/>
      <c r="J738"/>
    </row>
    <row r="739" spans="4:10" ht="12.75">
      <c r="D739"/>
      <c r="E739"/>
      <c r="F739"/>
      <c r="H739"/>
      <c r="I739"/>
      <c r="J739"/>
    </row>
    <row r="740" spans="4:10" ht="12.75">
      <c r="D740"/>
      <c r="E740"/>
      <c r="F740"/>
      <c r="H740"/>
      <c r="I740"/>
      <c r="J740"/>
    </row>
    <row r="741" spans="4:10" ht="12.75">
      <c r="D741"/>
      <c r="E741"/>
      <c r="F741"/>
      <c r="H741"/>
      <c r="I741"/>
      <c r="J741"/>
    </row>
    <row r="742" spans="4:10" ht="12.75">
      <c r="D742"/>
      <c r="E742"/>
      <c r="F742"/>
      <c r="H742"/>
      <c r="I742"/>
      <c r="J742"/>
    </row>
    <row r="743" spans="4:10" ht="12.75">
      <c r="D743"/>
      <c r="E743"/>
      <c r="F743"/>
      <c r="H743"/>
      <c r="I743"/>
      <c r="J743"/>
    </row>
    <row r="744" spans="4:10" ht="12.75">
      <c r="D744"/>
      <c r="E744"/>
      <c r="F744"/>
      <c r="H744"/>
      <c r="I744"/>
      <c r="J744"/>
    </row>
    <row r="745" spans="4:10" ht="12.75">
      <c r="D745"/>
      <c r="E745"/>
      <c r="F745"/>
      <c r="H745"/>
      <c r="I745"/>
      <c r="J745"/>
    </row>
    <row r="746" spans="4:10" ht="12.75">
      <c r="D746"/>
      <c r="E746"/>
      <c r="F746"/>
      <c r="H746"/>
      <c r="I746"/>
      <c r="J746"/>
    </row>
    <row r="747" spans="4:10" ht="12.75">
      <c r="D747"/>
      <c r="E747"/>
      <c r="F747"/>
      <c r="H747"/>
      <c r="I747"/>
      <c r="J747"/>
    </row>
    <row r="748" spans="4:10" ht="12.75">
      <c r="D748"/>
      <c r="E748"/>
      <c r="F748"/>
      <c r="H748"/>
      <c r="I748"/>
      <c r="J748"/>
    </row>
    <row r="749" spans="4:10" ht="12.75">
      <c r="D749"/>
      <c r="E749"/>
      <c r="F749"/>
      <c r="H749"/>
      <c r="I749"/>
      <c r="J749"/>
    </row>
    <row r="750" spans="4:10" ht="12.75">
      <c r="D750"/>
      <c r="E750"/>
      <c r="F750"/>
      <c r="H750"/>
      <c r="I750"/>
      <c r="J750"/>
    </row>
    <row r="751" spans="4:10" ht="12.75">
      <c r="D751"/>
      <c r="E751"/>
      <c r="F751"/>
      <c r="H751"/>
      <c r="I751"/>
      <c r="J751"/>
    </row>
    <row r="752" spans="4:10" ht="12.75">
      <c r="D752"/>
      <c r="E752"/>
      <c r="F752"/>
      <c r="H752"/>
      <c r="I752"/>
      <c r="J752"/>
    </row>
    <row r="753" spans="4:10" ht="12.75">
      <c r="D753"/>
      <c r="E753"/>
      <c r="F753"/>
      <c r="H753"/>
      <c r="I753"/>
      <c r="J753"/>
    </row>
    <row r="754" spans="4:10" ht="12.75">
      <c r="D754"/>
      <c r="E754"/>
      <c r="F754"/>
      <c r="H754"/>
      <c r="I754"/>
      <c r="J754"/>
    </row>
    <row r="755" spans="4:10" ht="12.75">
      <c r="D755"/>
      <c r="E755"/>
      <c r="F755"/>
      <c r="H755"/>
      <c r="I755"/>
      <c r="J755"/>
    </row>
    <row r="756" spans="4:10" ht="12.75">
      <c r="D756"/>
      <c r="E756"/>
      <c r="F756"/>
      <c r="H756"/>
      <c r="I756"/>
      <c r="J756"/>
    </row>
    <row r="757" spans="4:10" ht="12.75">
      <c r="D757"/>
      <c r="E757"/>
      <c r="F757"/>
      <c r="H757"/>
      <c r="I757"/>
      <c r="J757"/>
    </row>
    <row r="758" spans="4:10" ht="12.75">
      <c r="D758"/>
      <c r="E758"/>
      <c r="F758"/>
      <c r="H758"/>
      <c r="I758"/>
      <c r="J758"/>
    </row>
    <row r="759" spans="4:10" ht="12.75">
      <c r="D759"/>
      <c r="E759"/>
      <c r="F759"/>
      <c r="H759"/>
      <c r="I759"/>
      <c r="J759"/>
    </row>
    <row r="760" spans="4:10" ht="12.75">
      <c r="D760"/>
      <c r="E760"/>
      <c r="F760"/>
      <c r="H760"/>
      <c r="I760"/>
      <c r="J760"/>
    </row>
    <row r="761" spans="4:10" ht="12.75">
      <c r="D761"/>
      <c r="E761"/>
      <c r="F761"/>
      <c r="H761"/>
      <c r="I761"/>
      <c r="J761"/>
    </row>
    <row r="762" spans="4:10" ht="12.75">
      <c r="D762"/>
      <c r="E762"/>
      <c r="F762"/>
      <c r="H762"/>
      <c r="I762"/>
      <c r="J762"/>
    </row>
    <row r="763" spans="4:10" ht="12.75">
      <c r="D763"/>
      <c r="E763"/>
      <c r="F763"/>
      <c r="H763"/>
      <c r="I763"/>
      <c r="J763"/>
    </row>
    <row r="764" spans="4:10" ht="12.75">
      <c r="D764"/>
      <c r="E764"/>
      <c r="F764"/>
      <c r="H764"/>
      <c r="I764"/>
      <c r="J764"/>
    </row>
    <row r="765" spans="4:10" ht="12.75">
      <c r="D765"/>
      <c r="E765"/>
      <c r="F765"/>
      <c r="H765"/>
      <c r="I765"/>
      <c r="J765"/>
    </row>
    <row r="766" spans="4:10" ht="12.75">
      <c r="D766"/>
      <c r="E766"/>
      <c r="F766"/>
      <c r="H766"/>
      <c r="I766"/>
      <c r="J766"/>
    </row>
    <row r="767" spans="4:10" ht="12.75">
      <c r="D767"/>
      <c r="E767"/>
      <c r="F767"/>
      <c r="H767"/>
      <c r="I767"/>
      <c r="J767"/>
    </row>
    <row r="768" spans="4:10" ht="12.75">
      <c r="D768"/>
      <c r="E768"/>
      <c r="F768"/>
      <c r="H768"/>
      <c r="I768"/>
      <c r="J768"/>
    </row>
    <row r="769" spans="4:10" ht="12.75">
      <c r="D769"/>
      <c r="E769"/>
      <c r="F769"/>
      <c r="H769"/>
      <c r="I769"/>
      <c r="J769"/>
    </row>
    <row r="770" spans="4:10" ht="12.75">
      <c r="D770"/>
      <c r="E770"/>
      <c r="F770"/>
      <c r="H770"/>
      <c r="I770"/>
      <c r="J770"/>
    </row>
    <row r="771" spans="4:10" ht="12.75">
      <c r="D771"/>
      <c r="E771"/>
      <c r="F771"/>
      <c r="H771"/>
      <c r="I771"/>
      <c r="J771"/>
    </row>
    <row r="772" spans="4:10" ht="12.75">
      <c r="D772"/>
      <c r="E772"/>
      <c r="F772"/>
      <c r="H772"/>
      <c r="I772"/>
      <c r="J772"/>
    </row>
    <row r="773" spans="4:10" ht="12.75">
      <c r="D773"/>
      <c r="E773"/>
      <c r="F773"/>
      <c r="H773"/>
      <c r="I773"/>
      <c r="J773"/>
    </row>
    <row r="774" spans="4:10" ht="12.75">
      <c r="D774"/>
      <c r="E774"/>
      <c r="F774"/>
      <c r="H774"/>
      <c r="I774"/>
      <c r="J774"/>
    </row>
    <row r="775" spans="4:10" ht="12.75">
      <c r="D775"/>
      <c r="E775"/>
      <c r="F775"/>
      <c r="H775"/>
      <c r="I775"/>
      <c r="J775"/>
    </row>
    <row r="776" spans="4:10" ht="12.75">
      <c r="D776"/>
      <c r="E776"/>
      <c r="F776"/>
      <c r="H776"/>
      <c r="I776"/>
      <c r="J776"/>
    </row>
    <row r="777" spans="4:10" ht="12.75">
      <c r="D777"/>
      <c r="E777"/>
      <c r="F777"/>
      <c r="H777"/>
      <c r="I777"/>
      <c r="J777"/>
    </row>
    <row r="778" spans="4:10" ht="12.75">
      <c r="D778"/>
      <c r="E778"/>
      <c r="F778"/>
      <c r="H778"/>
      <c r="I778"/>
      <c r="J778"/>
    </row>
    <row r="779" spans="4:10" ht="12.75">
      <c r="D779"/>
      <c r="E779"/>
      <c r="F779"/>
      <c r="H779"/>
      <c r="I779"/>
      <c r="J779"/>
    </row>
    <row r="780" spans="4:10" ht="12.75">
      <c r="D780"/>
      <c r="E780"/>
      <c r="F780"/>
      <c r="H780"/>
      <c r="I780"/>
      <c r="J780"/>
    </row>
    <row r="781" spans="4:10" ht="12.75">
      <c r="D781"/>
      <c r="E781"/>
      <c r="F781"/>
      <c r="H781"/>
      <c r="I781"/>
      <c r="J781"/>
    </row>
    <row r="782" spans="4:10" ht="12.75">
      <c r="D782"/>
      <c r="E782"/>
      <c r="F782"/>
      <c r="H782"/>
      <c r="I782"/>
      <c r="J782"/>
    </row>
    <row r="783" spans="4:10" ht="12.75">
      <c r="D783"/>
      <c r="E783"/>
      <c r="F783"/>
      <c r="H783"/>
      <c r="I783"/>
      <c r="J783"/>
    </row>
    <row r="784" spans="4:10" ht="12.75">
      <c r="D784"/>
      <c r="E784"/>
      <c r="F784"/>
      <c r="H784"/>
      <c r="I784"/>
      <c r="J784"/>
    </row>
    <row r="785" spans="4:10" ht="12.75">
      <c r="D785"/>
      <c r="E785"/>
      <c r="F785"/>
      <c r="H785"/>
      <c r="I785"/>
      <c r="J785"/>
    </row>
    <row r="786" spans="4:10" ht="12.75">
      <c r="D786"/>
      <c r="E786"/>
      <c r="F786"/>
      <c r="H786"/>
      <c r="I786"/>
      <c r="J786"/>
    </row>
    <row r="787" spans="4:10" ht="12.75">
      <c r="D787"/>
      <c r="E787"/>
      <c r="F787"/>
      <c r="H787"/>
      <c r="I787"/>
      <c r="J787"/>
    </row>
    <row r="788" spans="4:10" ht="12.75">
      <c r="D788"/>
      <c r="E788"/>
      <c r="F788"/>
      <c r="H788"/>
      <c r="I788"/>
      <c r="J788"/>
    </row>
    <row r="789" spans="4:10" ht="12.75">
      <c r="D789"/>
      <c r="E789"/>
      <c r="F789"/>
      <c r="H789"/>
      <c r="I789"/>
      <c r="J789"/>
    </row>
    <row r="790" spans="4:10" ht="12.75">
      <c r="D790"/>
      <c r="E790"/>
      <c r="F790"/>
      <c r="H790"/>
      <c r="I790"/>
      <c r="J790"/>
    </row>
    <row r="791" spans="4:10" ht="12.75">
      <c r="D791"/>
      <c r="E791"/>
      <c r="F791"/>
      <c r="H791"/>
      <c r="I791"/>
      <c r="J791"/>
    </row>
    <row r="792" spans="4:10" ht="12.75">
      <c r="D792"/>
      <c r="E792"/>
      <c r="F792"/>
      <c r="H792"/>
      <c r="I792"/>
      <c r="J792"/>
    </row>
    <row r="793" spans="4:10" ht="12.75">
      <c r="D793"/>
      <c r="E793"/>
      <c r="F793"/>
      <c r="H793"/>
      <c r="I793"/>
      <c r="J793"/>
    </row>
    <row r="794" spans="4:10" ht="12.75">
      <c r="D794"/>
      <c r="E794"/>
      <c r="F794"/>
      <c r="H794"/>
      <c r="I794"/>
      <c r="J794"/>
    </row>
    <row r="795" spans="4:10" ht="12.75">
      <c r="D795"/>
      <c r="E795"/>
      <c r="F795"/>
      <c r="H795"/>
      <c r="I795"/>
      <c r="J795"/>
    </row>
    <row r="796" spans="4:10" ht="12.75">
      <c r="D796"/>
      <c r="E796"/>
      <c r="F796"/>
      <c r="H796"/>
      <c r="I796"/>
      <c r="J796"/>
    </row>
    <row r="797" spans="4:10" ht="12.75">
      <c r="D797"/>
      <c r="E797"/>
      <c r="F797"/>
      <c r="H797"/>
      <c r="I797"/>
      <c r="J797"/>
    </row>
    <row r="798" spans="4:10" ht="12.75">
      <c r="D798"/>
      <c r="E798"/>
      <c r="F798"/>
      <c r="H798"/>
      <c r="I798"/>
      <c r="J798"/>
    </row>
    <row r="799" spans="4:10" ht="12.75">
      <c r="D799"/>
      <c r="E799"/>
      <c r="F799"/>
      <c r="H799"/>
      <c r="I799"/>
      <c r="J799"/>
    </row>
    <row r="800" spans="4:10" ht="12.75">
      <c r="D800"/>
      <c r="E800"/>
      <c r="F800"/>
      <c r="H800"/>
      <c r="I800"/>
      <c r="J800"/>
    </row>
    <row r="801" spans="4:10" ht="12.75">
      <c r="D801"/>
      <c r="E801"/>
      <c r="F801"/>
      <c r="H801"/>
      <c r="I801"/>
      <c r="J801"/>
    </row>
    <row r="802" spans="4:10" ht="12.75">
      <c r="D802"/>
      <c r="E802"/>
      <c r="F802"/>
      <c r="H802"/>
      <c r="I802"/>
      <c r="J802"/>
    </row>
    <row r="803" spans="4:10" ht="12.75">
      <c r="D803"/>
      <c r="E803"/>
      <c r="F803"/>
      <c r="H803"/>
      <c r="I803"/>
      <c r="J803"/>
    </row>
    <row r="804" spans="4:10" ht="12.75">
      <c r="D804"/>
      <c r="E804"/>
      <c r="F804"/>
      <c r="H804"/>
      <c r="I804"/>
      <c r="J804"/>
    </row>
    <row r="805" spans="4:10" ht="12.75">
      <c r="D805"/>
      <c r="E805"/>
      <c r="F805"/>
      <c r="H805"/>
      <c r="I805"/>
      <c r="J805"/>
    </row>
    <row r="806" spans="4:10" ht="12.75">
      <c r="D806"/>
      <c r="E806"/>
      <c r="F806"/>
      <c r="H806"/>
      <c r="I806"/>
      <c r="J806"/>
    </row>
    <row r="807" spans="4:10" ht="12.75">
      <c r="D807"/>
      <c r="E807"/>
      <c r="F807"/>
      <c r="H807"/>
      <c r="I807"/>
      <c r="J807"/>
    </row>
    <row r="808" spans="4:10" ht="12.75">
      <c r="D808"/>
      <c r="E808"/>
      <c r="F808"/>
      <c r="H808"/>
      <c r="I808"/>
      <c r="J808"/>
    </row>
    <row r="809" spans="4:10" ht="12.75">
      <c r="D809"/>
      <c r="E809"/>
      <c r="F809"/>
      <c r="H809"/>
      <c r="I809"/>
      <c r="J809"/>
    </row>
    <row r="810" spans="4:10" ht="12.75">
      <c r="D810"/>
      <c r="E810"/>
      <c r="F810"/>
      <c r="H810"/>
      <c r="I810"/>
      <c r="J810"/>
    </row>
    <row r="811" spans="4:10" ht="12.75">
      <c r="D811"/>
      <c r="E811"/>
      <c r="F811"/>
      <c r="H811"/>
      <c r="I811"/>
      <c r="J811"/>
    </row>
    <row r="812" spans="4:10" ht="12.75">
      <c r="D812"/>
      <c r="E812"/>
      <c r="F812"/>
      <c r="H812"/>
      <c r="I812"/>
      <c r="J812"/>
    </row>
    <row r="813" spans="4:10" ht="12.75">
      <c r="D813"/>
      <c r="E813"/>
      <c r="F813"/>
      <c r="H813"/>
      <c r="I813"/>
      <c r="J813"/>
    </row>
    <row r="814" spans="4:10" ht="12.75">
      <c r="D814"/>
      <c r="E814"/>
      <c r="F814"/>
      <c r="H814"/>
      <c r="I814"/>
      <c r="J814"/>
    </row>
    <row r="815" spans="4:10" ht="12.75">
      <c r="D815"/>
      <c r="E815"/>
      <c r="F815"/>
      <c r="H815"/>
      <c r="I815"/>
      <c r="J815"/>
    </row>
    <row r="816" spans="4:10" ht="12.75">
      <c r="D816"/>
      <c r="E816"/>
      <c r="F816"/>
      <c r="H816"/>
      <c r="I816"/>
      <c r="J816"/>
    </row>
    <row r="817" spans="4:10" ht="12.75">
      <c r="D817"/>
      <c r="E817"/>
      <c r="F817"/>
      <c r="H817"/>
      <c r="I817"/>
      <c r="J817"/>
    </row>
    <row r="818" spans="4:10" ht="12.75">
      <c r="D818"/>
      <c r="E818"/>
      <c r="F818"/>
      <c r="H818"/>
      <c r="I818"/>
      <c r="J818"/>
    </row>
    <row r="819" spans="4:10" ht="12.75">
      <c r="D819"/>
      <c r="E819"/>
      <c r="F819"/>
      <c r="H819"/>
      <c r="I819"/>
      <c r="J819"/>
    </row>
    <row r="820" spans="4:10" ht="12.75">
      <c r="D820"/>
      <c r="E820"/>
      <c r="F820"/>
      <c r="H820"/>
      <c r="I820"/>
      <c r="J820"/>
    </row>
    <row r="821" spans="4:10" ht="12.75">
      <c r="D821"/>
      <c r="E821"/>
      <c r="F821"/>
      <c r="H821"/>
      <c r="I821"/>
      <c r="J821"/>
    </row>
    <row r="822" spans="4:10" ht="12.75">
      <c r="D822"/>
      <c r="E822"/>
      <c r="F822"/>
      <c r="H822"/>
      <c r="I822"/>
      <c r="J822"/>
    </row>
    <row r="823" spans="4:10" ht="12.75">
      <c r="D823"/>
      <c r="E823"/>
      <c r="F823"/>
      <c r="H823"/>
      <c r="I823"/>
      <c r="J823"/>
    </row>
    <row r="824" spans="4:10" ht="12.75">
      <c r="D824"/>
      <c r="E824"/>
      <c r="F824"/>
      <c r="H824"/>
      <c r="I824"/>
      <c r="J824"/>
    </row>
    <row r="825" spans="4:10" ht="12.75">
      <c r="D825"/>
      <c r="E825"/>
      <c r="F825"/>
      <c r="H825"/>
      <c r="I825"/>
      <c r="J825"/>
    </row>
    <row r="826" spans="4:10" ht="12.75">
      <c r="D826"/>
      <c r="E826"/>
      <c r="F826"/>
      <c r="H826"/>
      <c r="I826"/>
      <c r="J826"/>
    </row>
    <row r="827" spans="4:10" ht="12.75">
      <c r="D827"/>
      <c r="E827"/>
      <c r="F827"/>
      <c r="H827"/>
      <c r="I827"/>
      <c r="J827"/>
    </row>
    <row r="828" spans="4:10" ht="12.75">
      <c r="D828"/>
      <c r="E828"/>
      <c r="F828"/>
      <c r="H828"/>
      <c r="I828"/>
      <c r="J828"/>
    </row>
    <row r="829" spans="4:10" ht="12.75">
      <c r="D829"/>
      <c r="E829"/>
      <c r="F829"/>
      <c r="H829"/>
      <c r="I829"/>
      <c r="J829"/>
    </row>
    <row r="830" spans="4:10" ht="12.75">
      <c r="D830"/>
      <c r="E830"/>
      <c r="F830"/>
      <c r="H830"/>
      <c r="I830"/>
      <c r="J830"/>
    </row>
    <row r="831" spans="4:10" ht="12.75">
      <c r="D831"/>
      <c r="E831"/>
      <c r="F831"/>
      <c r="H831"/>
      <c r="I831"/>
      <c r="J831"/>
    </row>
    <row r="832" spans="4:10" ht="12.75">
      <c r="D832"/>
      <c r="E832"/>
      <c r="F832"/>
      <c r="H832"/>
      <c r="I832"/>
      <c r="J832"/>
    </row>
    <row r="833" spans="4:10" ht="12.75">
      <c r="D833"/>
      <c r="E833"/>
      <c r="F833"/>
      <c r="H833"/>
      <c r="I833"/>
      <c r="J833"/>
    </row>
    <row r="834" spans="4:10" ht="12.75">
      <c r="D834"/>
      <c r="E834"/>
      <c r="F834"/>
      <c r="H834"/>
      <c r="I834"/>
      <c r="J834"/>
    </row>
    <row r="835" spans="4:10" ht="12.75">
      <c r="D835"/>
      <c r="E835"/>
      <c r="F835"/>
      <c r="H835"/>
      <c r="I835"/>
      <c r="J835"/>
    </row>
    <row r="836" spans="4:10" ht="12.75">
      <c r="D836"/>
      <c r="E836"/>
      <c r="F836"/>
      <c r="H836"/>
      <c r="I836"/>
      <c r="J836"/>
    </row>
    <row r="837" spans="4:10" ht="12.75">
      <c r="D837"/>
      <c r="E837"/>
      <c r="F837"/>
      <c r="H837"/>
      <c r="I837"/>
      <c r="J837"/>
    </row>
    <row r="838" spans="4:10" ht="12.75">
      <c r="D838"/>
      <c r="E838"/>
      <c r="F838"/>
      <c r="H838"/>
      <c r="I838"/>
      <c r="J838"/>
    </row>
    <row r="839" spans="4:10" ht="12.75">
      <c r="D839"/>
      <c r="E839"/>
      <c r="F839"/>
      <c r="H839"/>
      <c r="I839"/>
      <c r="J839"/>
    </row>
    <row r="840" spans="4:10" ht="12.75">
      <c r="D840"/>
      <c r="E840"/>
      <c r="F840"/>
      <c r="H840"/>
      <c r="I840"/>
      <c r="J840"/>
    </row>
    <row r="841" spans="4:10" ht="12.75">
      <c r="D841"/>
      <c r="E841"/>
      <c r="F841"/>
      <c r="H841"/>
      <c r="I841"/>
      <c r="J841"/>
    </row>
    <row r="842" spans="4:10" ht="12.75">
      <c r="D842"/>
      <c r="E842"/>
      <c r="F842"/>
      <c r="H842"/>
      <c r="I842"/>
      <c r="J842"/>
    </row>
    <row r="843" spans="4:10" ht="12.75">
      <c r="D843"/>
      <c r="E843"/>
      <c r="F843"/>
      <c r="H843"/>
      <c r="I843"/>
      <c r="J843"/>
    </row>
    <row r="844" spans="4:10" ht="12.75">
      <c r="D844"/>
      <c r="E844"/>
      <c r="F844"/>
      <c r="H844"/>
      <c r="I844"/>
      <c r="J844"/>
    </row>
    <row r="845" spans="4:10" ht="12.75">
      <c r="D845"/>
      <c r="E845"/>
      <c r="F845"/>
      <c r="H845"/>
      <c r="I845"/>
      <c r="J845"/>
    </row>
    <row r="846" spans="4:10" ht="12.75">
      <c r="D846"/>
      <c r="E846"/>
      <c r="F846"/>
      <c r="H846"/>
      <c r="I846"/>
      <c r="J846"/>
    </row>
    <row r="847" spans="4:10" ht="12.75">
      <c r="D847"/>
      <c r="E847"/>
      <c r="F847"/>
      <c r="H847"/>
      <c r="I847"/>
      <c r="J847"/>
    </row>
    <row r="848" spans="4:10" ht="12.75">
      <c r="D848"/>
      <c r="E848"/>
      <c r="F848"/>
      <c r="H848"/>
      <c r="I848"/>
      <c r="J848"/>
    </row>
    <row r="849" spans="4:10" ht="12.75">
      <c r="D849"/>
      <c r="E849"/>
      <c r="F849"/>
      <c r="H849"/>
      <c r="I849"/>
      <c r="J849"/>
    </row>
    <row r="850" spans="4:10" ht="12.75">
      <c r="D850"/>
      <c r="E850"/>
      <c r="F850"/>
      <c r="H850"/>
      <c r="I850"/>
      <c r="J850"/>
    </row>
    <row r="851" spans="4:10" ht="12.75">
      <c r="D851"/>
      <c r="E851"/>
      <c r="F851"/>
      <c r="H851"/>
      <c r="I851"/>
      <c r="J851"/>
    </row>
    <row r="852" spans="4:10" ht="12.75">
      <c r="D852"/>
      <c r="E852"/>
      <c r="F852"/>
      <c r="H852"/>
      <c r="I852"/>
      <c r="J852"/>
    </row>
    <row r="853" spans="4:10" ht="12.75">
      <c r="D853"/>
      <c r="E853"/>
      <c r="F853"/>
      <c r="H853"/>
      <c r="I853"/>
      <c r="J853"/>
    </row>
    <row r="854" spans="4:10" ht="12.75">
      <c r="D854"/>
      <c r="E854"/>
      <c r="F854"/>
      <c r="H854"/>
      <c r="I854"/>
      <c r="J854"/>
    </row>
    <row r="855" spans="4:10" ht="12.75">
      <c r="D855"/>
      <c r="E855"/>
      <c r="F855"/>
      <c r="H855"/>
      <c r="I855"/>
      <c r="J855"/>
    </row>
    <row r="856" spans="4:10" ht="12.75">
      <c r="D856"/>
      <c r="E856"/>
      <c r="F856"/>
      <c r="H856"/>
      <c r="I856"/>
      <c r="J856"/>
    </row>
    <row r="857" spans="4:10" ht="12.75">
      <c r="D857"/>
      <c r="E857"/>
      <c r="F857"/>
      <c r="H857"/>
      <c r="I857"/>
      <c r="J857"/>
    </row>
    <row r="858" spans="4:10" ht="12.75">
      <c r="D858"/>
      <c r="E858"/>
      <c r="F858"/>
      <c r="H858"/>
      <c r="I858"/>
      <c r="J858"/>
    </row>
    <row r="859" spans="4:10" ht="12.75">
      <c r="D859"/>
      <c r="E859"/>
      <c r="F859"/>
      <c r="H859"/>
      <c r="I859"/>
      <c r="J859"/>
    </row>
    <row r="860" spans="4:10" ht="12.75">
      <c r="D860"/>
      <c r="E860"/>
      <c r="F860"/>
      <c r="H860"/>
      <c r="I860"/>
      <c r="J860"/>
    </row>
    <row r="861" spans="4:10" ht="12.75">
      <c r="D861"/>
      <c r="E861"/>
      <c r="F861"/>
      <c r="H861"/>
      <c r="I861"/>
      <c r="J861"/>
    </row>
    <row r="862" spans="4:10" ht="12.75">
      <c r="D862"/>
      <c r="E862"/>
      <c r="F862"/>
      <c r="H862"/>
      <c r="I862"/>
      <c r="J862"/>
    </row>
    <row r="863" spans="4:10" ht="12.75">
      <c r="D863"/>
      <c r="E863"/>
      <c r="F863"/>
      <c r="H863"/>
      <c r="I863"/>
      <c r="J863"/>
    </row>
    <row r="864" spans="4:10" ht="12.75">
      <c r="D864"/>
      <c r="E864"/>
      <c r="F864"/>
      <c r="H864"/>
      <c r="I864"/>
      <c r="J864"/>
    </row>
    <row r="865" spans="4:10" ht="12.75">
      <c r="D865"/>
      <c r="E865"/>
      <c r="F865"/>
      <c r="H865"/>
      <c r="I865"/>
      <c r="J865"/>
    </row>
    <row r="866" spans="4:10" ht="12.75">
      <c r="D866"/>
      <c r="E866"/>
      <c r="F866"/>
      <c r="H866"/>
      <c r="I866"/>
      <c r="J866"/>
    </row>
    <row r="867" spans="4:10" ht="12.75">
      <c r="D867"/>
      <c r="E867"/>
      <c r="F867"/>
      <c r="H867"/>
      <c r="I867"/>
      <c r="J867"/>
    </row>
    <row r="868" spans="4:10" ht="12.75">
      <c r="D868"/>
      <c r="E868"/>
      <c r="F868"/>
      <c r="H868"/>
      <c r="I868"/>
      <c r="J868"/>
    </row>
    <row r="869" spans="4:10" ht="12.75">
      <c r="D869"/>
      <c r="E869"/>
      <c r="F869"/>
      <c r="H869"/>
      <c r="I869"/>
      <c r="J869"/>
    </row>
    <row r="870" spans="4:10" ht="12.75">
      <c r="D870"/>
      <c r="E870"/>
      <c r="F870"/>
      <c r="H870"/>
      <c r="I870"/>
      <c r="J870"/>
    </row>
    <row r="871" spans="4:10" ht="12.75">
      <c r="D871"/>
      <c r="E871"/>
      <c r="F871"/>
      <c r="H871"/>
      <c r="I871"/>
      <c r="J871"/>
    </row>
    <row r="872" spans="4:10" ht="12.75">
      <c r="D872"/>
      <c r="E872"/>
      <c r="F872"/>
      <c r="H872"/>
      <c r="I872"/>
      <c r="J872"/>
    </row>
    <row r="873" spans="4:10" ht="12.75">
      <c r="D873"/>
      <c r="E873"/>
      <c r="F873"/>
      <c r="H873"/>
      <c r="I873"/>
      <c r="J873"/>
    </row>
    <row r="874" spans="4:10" ht="12.75">
      <c r="D874"/>
      <c r="E874"/>
      <c r="F874"/>
      <c r="H874"/>
      <c r="I874"/>
      <c r="J874"/>
    </row>
    <row r="875" spans="4:10" ht="12.75">
      <c r="D875"/>
      <c r="E875"/>
      <c r="F875"/>
      <c r="H875"/>
      <c r="I875"/>
      <c r="J875"/>
    </row>
    <row r="876" spans="4:10" ht="12.75">
      <c r="D876"/>
      <c r="E876"/>
      <c r="F876"/>
      <c r="H876"/>
      <c r="I876"/>
      <c r="J876"/>
    </row>
    <row r="877" spans="4:10" ht="12.75">
      <c r="D877"/>
      <c r="E877"/>
      <c r="F877"/>
      <c r="H877"/>
      <c r="I877"/>
      <c r="J877"/>
    </row>
    <row r="878" spans="4:10" ht="12.75">
      <c r="D878"/>
      <c r="E878"/>
      <c r="F878"/>
      <c r="H878"/>
      <c r="I878"/>
      <c r="J878"/>
    </row>
    <row r="879" spans="4:10" ht="12.75">
      <c r="D879"/>
      <c r="E879"/>
      <c r="F879"/>
      <c r="H879"/>
      <c r="I879"/>
      <c r="J879"/>
    </row>
    <row r="880" spans="4:10" ht="12.75">
      <c r="D880"/>
      <c r="E880"/>
      <c r="F880"/>
      <c r="H880"/>
      <c r="I880"/>
      <c r="J880"/>
    </row>
    <row r="881" spans="4:10" ht="12.75">
      <c r="D881"/>
      <c r="E881"/>
      <c r="F881"/>
      <c r="H881"/>
      <c r="I881"/>
      <c r="J881"/>
    </row>
    <row r="882" spans="4:10" ht="12.75">
      <c r="D882"/>
      <c r="E882"/>
      <c r="F882"/>
      <c r="H882"/>
      <c r="I882"/>
      <c r="J882"/>
    </row>
    <row r="883" spans="4:10" ht="12.75">
      <c r="D883"/>
      <c r="E883"/>
      <c r="F883"/>
      <c r="H883"/>
      <c r="I883"/>
      <c r="J883"/>
    </row>
    <row r="884" spans="4:10" ht="12.75">
      <c r="D884"/>
      <c r="E884"/>
      <c r="F884"/>
      <c r="H884"/>
      <c r="I884"/>
      <c r="J884"/>
    </row>
    <row r="885" spans="4:10" ht="12.75">
      <c r="D885"/>
      <c r="E885"/>
      <c r="F885"/>
      <c r="H885"/>
      <c r="I885"/>
      <c r="J885"/>
    </row>
    <row r="886" spans="4:10" ht="12.75">
      <c r="D886"/>
      <c r="E886"/>
      <c r="F886"/>
      <c r="H886"/>
      <c r="I886"/>
      <c r="J886"/>
    </row>
    <row r="887" spans="4:10" ht="12.75">
      <c r="D887"/>
      <c r="E887"/>
      <c r="F887"/>
      <c r="H887"/>
      <c r="I887"/>
      <c r="J887"/>
    </row>
    <row r="888" spans="4:10" ht="12.75">
      <c r="D888"/>
      <c r="E888"/>
      <c r="F888"/>
      <c r="H888"/>
      <c r="I888"/>
      <c r="J888"/>
    </row>
    <row r="889" spans="4:10" ht="12.75">
      <c r="D889"/>
      <c r="E889"/>
      <c r="F889"/>
      <c r="H889"/>
      <c r="I889"/>
      <c r="J889"/>
    </row>
    <row r="890" spans="4:10" ht="12.75">
      <c r="D890"/>
      <c r="E890"/>
      <c r="F890"/>
      <c r="H890"/>
      <c r="I890"/>
      <c r="J890"/>
    </row>
    <row r="891" spans="4:10" ht="12.75">
      <c r="D891"/>
      <c r="E891"/>
      <c r="F891"/>
      <c r="H891"/>
      <c r="I891"/>
      <c r="J891"/>
    </row>
    <row r="892" spans="4:10" ht="12.75">
      <c r="D892"/>
      <c r="E892"/>
      <c r="F892"/>
      <c r="H892"/>
      <c r="I892"/>
      <c r="J892"/>
    </row>
    <row r="893" spans="4:10" ht="12.75">
      <c r="D893"/>
      <c r="E893"/>
      <c r="F893"/>
      <c r="H893"/>
      <c r="I893"/>
      <c r="J893"/>
    </row>
    <row r="894" spans="4:10" ht="12.75">
      <c r="D894"/>
      <c r="E894"/>
      <c r="F894"/>
      <c r="H894"/>
      <c r="I894"/>
      <c r="J894"/>
    </row>
    <row r="895" spans="4:10" ht="12.75">
      <c r="D895"/>
      <c r="E895"/>
      <c r="F895"/>
      <c r="H895"/>
      <c r="I895"/>
      <c r="J895"/>
    </row>
    <row r="896" spans="4:10" ht="12.75">
      <c r="D896"/>
      <c r="E896"/>
      <c r="F896"/>
      <c r="H896"/>
      <c r="I896"/>
      <c r="J896"/>
    </row>
    <row r="897" spans="4:10" ht="12.75">
      <c r="D897"/>
      <c r="E897"/>
      <c r="F897"/>
      <c r="H897"/>
      <c r="I897"/>
      <c r="J897"/>
    </row>
    <row r="898" spans="4:10" ht="12.75">
      <c r="D898"/>
      <c r="E898"/>
      <c r="F898"/>
      <c r="H898"/>
      <c r="I898"/>
      <c r="J898"/>
    </row>
    <row r="899" spans="4:10" ht="12.75">
      <c r="D899"/>
      <c r="E899"/>
      <c r="F899"/>
      <c r="H899"/>
      <c r="I899"/>
      <c r="J899"/>
    </row>
    <row r="900" spans="4:10" ht="12.75">
      <c r="D900"/>
      <c r="E900"/>
      <c r="F900"/>
      <c r="H900"/>
      <c r="I900"/>
      <c r="J900"/>
    </row>
    <row r="901" spans="4:10" ht="12.75">
      <c r="D901"/>
      <c r="E901"/>
      <c r="F901"/>
      <c r="H901"/>
      <c r="I901"/>
      <c r="J901"/>
    </row>
    <row r="902" spans="4:10" ht="12.75">
      <c r="D902"/>
      <c r="E902"/>
      <c r="F902"/>
      <c r="H902"/>
      <c r="I902"/>
      <c r="J902"/>
    </row>
    <row r="903" spans="4:10" ht="12.75">
      <c r="D903"/>
      <c r="E903"/>
      <c r="F903"/>
      <c r="H903"/>
      <c r="I903"/>
      <c r="J903"/>
    </row>
    <row r="904" spans="4:10" ht="12.75">
      <c r="D904"/>
      <c r="E904"/>
      <c r="F904"/>
      <c r="H904"/>
      <c r="I904"/>
      <c r="J904"/>
    </row>
    <row r="905" spans="4:10" ht="12.75">
      <c r="D905"/>
      <c r="E905"/>
      <c r="F905"/>
      <c r="H905"/>
      <c r="I905"/>
      <c r="J905"/>
    </row>
    <row r="906" spans="4:10" ht="12.75">
      <c r="D906"/>
      <c r="E906"/>
      <c r="F906"/>
      <c r="H906"/>
      <c r="I906"/>
      <c r="J906"/>
    </row>
    <row r="907" spans="4:10" ht="12.75">
      <c r="D907"/>
      <c r="E907"/>
      <c r="F907"/>
      <c r="H907"/>
      <c r="I907"/>
      <c r="J907"/>
    </row>
    <row r="908" spans="4:10" ht="12.75">
      <c r="D908"/>
      <c r="E908"/>
      <c r="F908"/>
      <c r="H908"/>
      <c r="I908"/>
      <c r="J908"/>
    </row>
    <row r="909" spans="4:10" ht="12.75">
      <c r="D909"/>
      <c r="E909"/>
      <c r="F909"/>
      <c r="H909"/>
      <c r="I909"/>
      <c r="J909"/>
    </row>
    <row r="910" spans="4:10" ht="12.75">
      <c r="D910"/>
      <c r="E910"/>
      <c r="F910"/>
      <c r="H910"/>
      <c r="I910"/>
      <c r="J910"/>
    </row>
    <row r="911" spans="4:10" ht="12.75">
      <c r="D911"/>
      <c r="E911"/>
      <c r="F911"/>
      <c r="H911"/>
      <c r="I911"/>
      <c r="J911"/>
    </row>
    <row r="912" spans="4:10" ht="12.75">
      <c r="D912"/>
      <c r="E912"/>
      <c r="F912"/>
      <c r="H912"/>
      <c r="I912"/>
      <c r="J912"/>
    </row>
    <row r="913" spans="4:10" ht="12.75">
      <c r="D913"/>
      <c r="E913"/>
      <c r="F913"/>
      <c r="H913"/>
      <c r="I913"/>
      <c r="J913"/>
    </row>
    <row r="914" spans="4:10" ht="12.75">
      <c r="D914"/>
      <c r="E914"/>
      <c r="F914"/>
      <c r="H914"/>
      <c r="I914"/>
      <c r="J914"/>
    </row>
    <row r="915" spans="4:10" ht="12.75">
      <c r="D915"/>
      <c r="E915"/>
      <c r="F915"/>
      <c r="H915"/>
      <c r="I915"/>
      <c r="J915"/>
    </row>
    <row r="916" spans="4:10" ht="12.75">
      <c r="D916"/>
      <c r="E916"/>
      <c r="F916"/>
      <c r="H916"/>
      <c r="I916"/>
      <c r="J916"/>
    </row>
    <row r="917" spans="4:10" ht="12.75">
      <c r="D917"/>
      <c r="E917"/>
      <c r="F917"/>
      <c r="H917"/>
      <c r="I917"/>
      <c r="J917"/>
    </row>
    <row r="918" spans="4:10" ht="12.75">
      <c r="D918"/>
      <c r="E918"/>
      <c r="F918"/>
      <c r="H918"/>
      <c r="I918"/>
      <c r="J918"/>
    </row>
    <row r="919" spans="4:10" ht="12.75">
      <c r="D919"/>
      <c r="E919"/>
      <c r="F919"/>
      <c r="H919"/>
      <c r="I919"/>
      <c r="J919"/>
    </row>
    <row r="920" spans="4:10" ht="12.75">
      <c r="D920"/>
      <c r="E920"/>
      <c r="F920"/>
      <c r="H920"/>
      <c r="I920"/>
      <c r="J920"/>
    </row>
    <row r="921" spans="4:10" ht="12.75">
      <c r="D921"/>
      <c r="E921"/>
      <c r="F921"/>
      <c r="H921"/>
      <c r="I921"/>
      <c r="J921"/>
    </row>
    <row r="922" spans="4:10" ht="12.75">
      <c r="D922"/>
      <c r="E922"/>
      <c r="F922"/>
      <c r="H922"/>
      <c r="I922"/>
      <c r="J922"/>
    </row>
    <row r="923" spans="4:10" ht="12.75">
      <c r="D923"/>
      <c r="E923"/>
      <c r="F923"/>
      <c r="H923"/>
      <c r="I923"/>
      <c r="J923"/>
    </row>
    <row r="924" spans="4:10" ht="12.75">
      <c r="D924"/>
      <c r="E924"/>
      <c r="F924"/>
      <c r="H924"/>
      <c r="I924"/>
      <c r="J924"/>
    </row>
    <row r="925" spans="4:10" ht="12.75">
      <c r="D925"/>
      <c r="E925"/>
      <c r="F925"/>
      <c r="H925"/>
      <c r="I925"/>
      <c r="J925"/>
    </row>
    <row r="926" spans="4:10" ht="12.75">
      <c r="D926"/>
      <c r="E926"/>
      <c r="F926"/>
      <c r="H926"/>
      <c r="I926"/>
      <c r="J926"/>
    </row>
    <row r="927" spans="4:10" ht="12.75">
      <c r="D927"/>
      <c r="E927"/>
      <c r="F927"/>
      <c r="H927"/>
      <c r="I927"/>
      <c r="J927"/>
    </row>
    <row r="928" spans="4:10" ht="12.75">
      <c r="D928"/>
      <c r="E928"/>
      <c r="F928"/>
      <c r="H928"/>
      <c r="I928"/>
      <c r="J928"/>
    </row>
    <row r="929" spans="4:10" ht="12.75">
      <c r="D929"/>
      <c r="E929"/>
      <c r="F929"/>
      <c r="H929"/>
      <c r="I929"/>
      <c r="J929"/>
    </row>
    <row r="930" spans="4:10" ht="12.75">
      <c r="D930"/>
      <c r="E930"/>
      <c r="F930"/>
      <c r="H930"/>
      <c r="I930"/>
      <c r="J930"/>
    </row>
    <row r="931" spans="4:10" ht="12.75">
      <c r="D931"/>
      <c r="E931"/>
      <c r="F931"/>
      <c r="H931"/>
      <c r="I931"/>
      <c r="J931"/>
    </row>
    <row r="932" spans="4:10" ht="12.75">
      <c r="D932"/>
      <c r="E932"/>
      <c r="F932"/>
      <c r="H932"/>
      <c r="I932"/>
      <c r="J932"/>
    </row>
    <row r="933" spans="4:10" ht="12.75">
      <c r="D933"/>
      <c r="E933"/>
      <c r="F933"/>
      <c r="H933"/>
      <c r="I933"/>
      <c r="J933"/>
    </row>
    <row r="934" spans="4:10" ht="12.75">
      <c r="D934"/>
      <c r="E934"/>
      <c r="F934"/>
      <c r="H934"/>
      <c r="I934"/>
      <c r="J934"/>
    </row>
    <row r="935" spans="4:10" ht="12.75">
      <c r="D935"/>
      <c r="E935"/>
      <c r="F935"/>
      <c r="H935"/>
      <c r="I935"/>
      <c r="J935"/>
    </row>
    <row r="936" spans="4:10" ht="12.75">
      <c r="D936"/>
      <c r="E936"/>
      <c r="F936"/>
      <c r="H936"/>
      <c r="I936"/>
      <c r="J936"/>
    </row>
    <row r="937" spans="4:10" ht="12.75">
      <c r="D937"/>
      <c r="E937"/>
      <c r="F937"/>
      <c r="H937"/>
      <c r="I937"/>
      <c r="J937"/>
    </row>
    <row r="938" spans="4:10" ht="12.75">
      <c r="D938"/>
      <c r="E938"/>
      <c r="F938"/>
      <c r="H938"/>
      <c r="I938"/>
      <c r="J938"/>
    </row>
    <row r="939" spans="4:10" ht="12.75">
      <c r="D939"/>
      <c r="E939"/>
      <c r="F939"/>
      <c r="H939"/>
      <c r="I939"/>
      <c r="J939"/>
    </row>
    <row r="940" spans="4:10" ht="12.75">
      <c r="D940"/>
      <c r="E940"/>
      <c r="F940"/>
      <c r="H940"/>
      <c r="I940"/>
      <c r="J940"/>
    </row>
    <row r="941" spans="4:10" ht="12.75">
      <c r="D941"/>
      <c r="E941"/>
      <c r="F941"/>
      <c r="H941"/>
      <c r="I941"/>
      <c r="J941"/>
    </row>
    <row r="942" spans="4:10" ht="12.75">
      <c r="D942"/>
      <c r="E942"/>
      <c r="F942"/>
      <c r="H942"/>
      <c r="I942"/>
      <c r="J942"/>
    </row>
    <row r="943" spans="4:10" ht="12.75">
      <c r="D943"/>
      <c r="E943"/>
      <c r="F943"/>
      <c r="H943"/>
      <c r="I943"/>
      <c r="J943"/>
    </row>
    <row r="944" spans="4:10" ht="12.75">
      <c r="D944"/>
      <c r="E944"/>
      <c r="F944"/>
      <c r="H944"/>
      <c r="I944"/>
      <c r="J944"/>
    </row>
    <row r="945" spans="4:10" ht="12.75">
      <c r="D945"/>
      <c r="E945"/>
      <c r="F945"/>
      <c r="H945"/>
      <c r="I945"/>
      <c r="J945"/>
    </row>
    <row r="946" spans="4:10" ht="12.75">
      <c r="D946"/>
      <c r="E946"/>
      <c r="F946"/>
      <c r="H946"/>
      <c r="I946"/>
      <c r="J946"/>
    </row>
    <row r="947" spans="4:10" ht="12.75">
      <c r="D947"/>
      <c r="E947"/>
      <c r="F947"/>
      <c r="H947"/>
      <c r="I947"/>
      <c r="J947"/>
    </row>
    <row r="948" spans="4:10" ht="12.75">
      <c r="D948"/>
      <c r="E948"/>
      <c r="F948"/>
      <c r="H948"/>
      <c r="I948"/>
      <c r="J948"/>
    </row>
    <row r="949" spans="4:10" ht="12.75">
      <c r="D949"/>
      <c r="E949"/>
      <c r="F949"/>
      <c r="H949"/>
      <c r="I949"/>
      <c r="J949"/>
    </row>
  </sheetData>
  <printOptions/>
  <pageMargins left="0.7874015748031497" right="0.7874015748031497" top="0.7874015748031497" bottom="0.7874015748031497" header="0.5118110236220472" footer="0.5118110236220472"/>
  <pageSetup fitToHeight="3" orientation="landscape" paperSize="9" scale="62" r:id="rId1"/>
  <headerFooter alignWithMargins="0">
    <oddFooter>&amp;C&amp;"Arial,Grassetto"Cespiti al 31/12/2001</oddFooter>
  </headerFooter>
  <rowBreaks count="1" manualBreakCount="1">
    <brk id="50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R1027"/>
  <sheetViews>
    <sheetView zoomScale="85" zoomScaleNormal="85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29" sqref="A29"/>
    </sheetView>
  </sheetViews>
  <sheetFormatPr defaultColWidth="9.140625" defaultRowHeight="12.75"/>
  <cols>
    <col min="1" max="1" width="42.140625" style="0" customWidth="1"/>
    <col min="2" max="2" width="15.7109375" style="0" customWidth="1"/>
    <col min="3" max="3" width="6.57421875" style="0" customWidth="1"/>
    <col min="4" max="4" width="14.7109375" style="33" customWidth="1"/>
    <col min="5" max="5" width="19.00390625" style="33" customWidth="1"/>
    <col min="6" max="6" width="17.421875" style="33" customWidth="1"/>
    <col min="7" max="7" width="7.8515625" style="0" customWidth="1"/>
    <col min="8" max="10" width="16.421875" style="33" customWidth="1"/>
    <col min="11" max="11" width="21.8515625" style="0" customWidth="1"/>
  </cols>
  <sheetData>
    <row r="1" spans="1:11" ht="36.75" customHeight="1">
      <c r="A1" s="29" t="s">
        <v>0</v>
      </c>
      <c r="B1" s="22"/>
      <c r="C1" s="23" t="s">
        <v>3</v>
      </c>
      <c r="D1" s="24" t="s">
        <v>67</v>
      </c>
      <c r="E1" s="24" t="s">
        <v>64</v>
      </c>
      <c r="F1" s="24" t="s">
        <v>191</v>
      </c>
      <c r="G1" s="23" t="s">
        <v>21</v>
      </c>
      <c r="H1" s="24" t="s">
        <v>66</v>
      </c>
      <c r="I1" s="24" t="s">
        <v>74</v>
      </c>
      <c r="J1" s="24" t="s">
        <v>75</v>
      </c>
      <c r="K1" s="23" t="s">
        <v>65</v>
      </c>
    </row>
    <row r="2" ht="18" customHeight="1">
      <c r="A2" s="19"/>
    </row>
    <row r="3" spans="1:2" ht="18.75">
      <c r="A3" s="26"/>
      <c r="B3" s="16"/>
    </row>
    <row r="4" ht="12.75">
      <c r="A4" s="19"/>
    </row>
    <row r="5" spans="1:11" ht="12.75">
      <c r="A5" s="18" t="s">
        <v>151</v>
      </c>
      <c r="K5" s="3"/>
    </row>
    <row r="6" ht="12.75">
      <c r="A6" s="19"/>
    </row>
    <row r="7" spans="1:11" ht="12.75">
      <c r="A7" s="43" t="s">
        <v>88</v>
      </c>
      <c r="B7" s="44" t="s">
        <v>77</v>
      </c>
      <c r="C7" s="45">
        <v>1998</v>
      </c>
      <c r="D7" s="46">
        <v>4583333</v>
      </c>
      <c r="E7" s="46">
        <v>0</v>
      </c>
      <c r="F7" s="46">
        <f aca="true" t="shared" si="0" ref="F7:F14">+D7+E7</f>
        <v>4583333</v>
      </c>
      <c r="G7" s="81">
        <v>7.5</v>
      </c>
      <c r="H7" s="46">
        <f aca="true" t="shared" si="1" ref="H7:H14">F7*G7/100</f>
        <v>343749.975</v>
      </c>
      <c r="I7" s="46">
        <v>1031249.975</v>
      </c>
      <c r="J7" s="46">
        <f aca="true" t="shared" si="2" ref="J7:J14">+H7+I7</f>
        <v>1374999.95</v>
      </c>
      <c r="K7" s="47">
        <f aca="true" t="shared" si="3" ref="K7:K14">+F7-J7</f>
        <v>3208333.05</v>
      </c>
    </row>
    <row r="8" spans="1:11" s="38" customFormat="1" ht="12.75">
      <c r="A8" s="43" t="s">
        <v>78</v>
      </c>
      <c r="B8" s="44" t="s">
        <v>79</v>
      </c>
      <c r="C8" s="45">
        <v>1999</v>
      </c>
      <c r="D8" s="46">
        <v>1920000</v>
      </c>
      <c r="E8" s="46">
        <v>0</v>
      </c>
      <c r="F8" s="46">
        <f t="shared" si="0"/>
        <v>1920000</v>
      </c>
      <c r="G8" s="81">
        <v>12.5</v>
      </c>
      <c r="H8" s="46">
        <f t="shared" si="1"/>
        <v>240000</v>
      </c>
      <c r="I8" s="46">
        <v>480000</v>
      </c>
      <c r="J8" s="46">
        <f t="shared" si="2"/>
        <v>720000</v>
      </c>
      <c r="K8" s="47">
        <f t="shared" si="3"/>
        <v>1200000</v>
      </c>
    </row>
    <row r="9" spans="1:11" ht="12.75">
      <c r="A9" s="43" t="s">
        <v>80</v>
      </c>
      <c r="B9" s="44" t="s">
        <v>81</v>
      </c>
      <c r="C9" s="45">
        <v>1999</v>
      </c>
      <c r="D9" s="46">
        <v>5700000</v>
      </c>
      <c r="E9" s="46">
        <v>0</v>
      </c>
      <c r="F9" s="46">
        <f t="shared" si="0"/>
        <v>5700000</v>
      </c>
      <c r="G9" s="81">
        <v>12.5</v>
      </c>
      <c r="H9" s="46">
        <f t="shared" si="1"/>
        <v>712500</v>
      </c>
      <c r="I9" s="46">
        <v>1068750</v>
      </c>
      <c r="J9" s="46">
        <f t="shared" si="2"/>
        <v>1781250</v>
      </c>
      <c r="K9" s="47">
        <f t="shared" si="3"/>
        <v>3918750</v>
      </c>
    </row>
    <row r="10" spans="1:11" ht="12.75">
      <c r="A10" s="43" t="s">
        <v>82</v>
      </c>
      <c r="B10" s="44" t="s">
        <v>79</v>
      </c>
      <c r="C10" s="45">
        <v>1999</v>
      </c>
      <c r="D10" s="46">
        <v>2496000</v>
      </c>
      <c r="E10" s="46">
        <v>0</v>
      </c>
      <c r="F10" s="46">
        <f t="shared" si="0"/>
        <v>2496000</v>
      </c>
      <c r="G10" s="81">
        <v>12.5</v>
      </c>
      <c r="H10" s="46">
        <f t="shared" si="1"/>
        <v>312000</v>
      </c>
      <c r="I10" s="46">
        <v>468000</v>
      </c>
      <c r="J10" s="46">
        <f t="shared" si="2"/>
        <v>780000</v>
      </c>
      <c r="K10" s="47">
        <f t="shared" si="3"/>
        <v>1716000</v>
      </c>
    </row>
    <row r="11" spans="1:11" ht="12.75">
      <c r="A11" s="43" t="s">
        <v>83</v>
      </c>
      <c r="B11" s="44" t="s">
        <v>84</v>
      </c>
      <c r="C11" s="45">
        <v>1999</v>
      </c>
      <c r="D11" s="46">
        <v>20072000</v>
      </c>
      <c r="E11" s="46">
        <v>0</v>
      </c>
      <c r="F11" s="46">
        <f t="shared" si="0"/>
        <v>20072000</v>
      </c>
      <c r="G11" s="81">
        <v>12.5</v>
      </c>
      <c r="H11" s="46">
        <f t="shared" si="1"/>
        <v>2509000</v>
      </c>
      <c r="I11" s="46">
        <v>2509000</v>
      </c>
      <c r="J11" s="46">
        <f t="shared" si="2"/>
        <v>5018000</v>
      </c>
      <c r="K11" s="47">
        <f t="shared" si="3"/>
        <v>15054000</v>
      </c>
    </row>
    <row r="12" spans="1:11" ht="12.75">
      <c r="A12" s="43" t="s">
        <v>85</v>
      </c>
      <c r="B12" s="44" t="s">
        <v>86</v>
      </c>
      <c r="C12" s="45">
        <v>1999</v>
      </c>
      <c r="D12" s="46">
        <v>2700000</v>
      </c>
      <c r="E12" s="46">
        <v>0</v>
      </c>
      <c r="F12" s="46">
        <f t="shared" si="0"/>
        <v>2700000</v>
      </c>
      <c r="G12" s="81">
        <v>12.5</v>
      </c>
      <c r="H12" s="46">
        <f t="shared" si="1"/>
        <v>337500</v>
      </c>
      <c r="I12" s="46">
        <v>675000</v>
      </c>
      <c r="J12" s="46">
        <f t="shared" si="2"/>
        <v>1012500</v>
      </c>
      <c r="K12" s="47">
        <f t="shared" si="3"/>
        <v>1687500</v>
      </c>
    </row>
    <row r="13" spans="1:11" ht="12.75">
      <c r="A13" s="43" t="s">
        <v>87</v>
      </c>
      <c r="B13" s="44" t="s">
        <v>86</v>
      </c>
      <c r="C13" s="45">
        <v>1999</v>
      </c>
      <c r="D13" s="46">
        <v>350000</v>
      </c>
      <c r="E13" s="46">
        <v>0</v>
      </c>
      <c r="F13" s="46">
        <f t="shared" si="0"/>
        <v>350000</v>
      </c>
      <c r="G13" s="81">
        <v>12.5</v>
      </c>
      <c r="H13" s="46">
        <f t="shared" si="1"/>
        <v>43750</v>
      </c>
      <c r="I13" s="46">
        <v>87500</v>
      </c>
      <c r="J13" s="46">
        <f t="shared" si="2"/>
        <v>131250</v>
      </c>
      <c r="K13" s="47">
        <f t="shared" si="3"/>
        <v>218750</v>
      </c>
    </row>
    <row r="14" spans="1:11" ht="12.75">
      <c r="A14" s="43" t="s">
        <v>107</v>
      </c>
      <c r="B14" s="44" t="s">
        <v>79</v>
      </c>
      <c r="C14" s="45">
        <v>1999</v>
      </c>
      <c r="D14" s="46">
        <v>3245760</v>
      </c>
      <c r="E14" s="46">
        <v>0</v>
      </c>
      <c r="F14" s="46">
        <f t="shared" si="0"/>
        <v>3245760</v>
      </c>
      <c r="G14" s="81">
        <v>12.5</v>
      </c>
      <c r="H14" s="46">
        <f t="shared" si="1"/>
        <v>405720</v>
      </c>
      <c r="I14" s="46">
        <v>608580</v>
      </c>
      <c r="J14" s="46">
        <f t="shared" si="2"/>
        <v>1014300</v>
      </c>
      <c r="K14" s="47">
        <f t="shared" si="3"/>
        <v>2231460</v>
      </c>
    </row>
    <row r="15" spans="1:11" s="37" customFormat="1" ht="12.75">
      <c r="A15" s="43" t="s">
        <v>127</v>
      </c>
      <c r="B15" s="44" t="s">
        <v>79</v>
      </c>
      <c r="C15" s="45">
        <v>1999</v>
      </c>
      <c r="D15" s="46">
        <v>1321572</v>
      </c>
      <c r="E15" s="46">
        <v>0</v>
      </c>
      <c r="F15" s="46">
        <f aca="true" t="shared" si="4" ref="F15:F26">+D15+E15</f>
        <v>1321572</v>
      </c>
      <c r="G15" s="81">
        <v>12.5</v>
      </c>
      <c r="H15" s="46">
        <f aca="true" t="shared" si="5" ref="H15:H26">F15*G15/100</f>
        <v>165196.5</v>
      </c>
      <c r="I15" s="46">
        <v>330393.5</v>
      </c>
      <c r="J15" s="46">
        <f aca="true" t="shared" si="6" ref="J15:J26">+H15+I15</f>
        <v>495590</v>
      </c>
      <c r="K15" s="47">
        <f>+F15-J15</f>
        <v>825982</v>
      </c>
    </row>
    <row r="16" spans="1:11" s="37" customFormat="1" ht="12.75">
      <c r="A16" s="43" t="s">
        <v>128</v>
      </c>
      <c r="B16" s="44" t="s">
        <v>79</v>
      </c>
      <c r="C16" s="45">
        <v>1999</v>
      </c>
      <c r="D16" s="46">
        <v>1310400</v>
      </c>
      <c r="E16" s="46">
        <v>0</v>
      </c>
      <c r="F16" s="46">
        <f t="shared" si="4"/>
        <v>1310400</v>
      </c>
      <c r="G16" s="81">
        <v>12.5</v>
      </c>
      <c r="H16" s="46">
        <f t="shared" si="5"/>
        <v>163800</v>
      </c>
      <c r="I16" s="46">
        <v>327600</v>
      </c>
      <c r="J16" s="46">
        <f t="shared" si="6"/>
        <v>491400</v>
      </c>
      <c r="K16" s="47">
        <f>+F16-J16</f>
        <v>819000</v>
      </c>
    </row>
    <row r="17" spans="1:11" s="37" customFormat="1" ht="12.75">
      <c r="A17" s="43" t="s">
        <v>129</v>
      </c>
      <c r="B17" s="44" t="s">
        <v>79</v>
      </c>
      <c r="C17" s="45">
        <v>1999</v>
      </c>
      <c r="D17" s="46">
        <v>57600</v>
      </c>
      <c r="E17" s="46">
        <v>0</v>
      </c>
      <c r="F17" s="46">
        <f t="shared" si="4"/>
        <v>57600</v>
      </c>
      <c r="G17" s="81">
        <v>12.5</v>
      </c>
      <c r="H17" s="46">
        <f t="shared" si="5"/>
        <v>7200</v>
      </c>
      <c r="I17" s="46">
        <v>14400</v>
      </c>
      <c r="J17" s="46">
        <f t="shared" si="6"/>
        <v>21600</v>
      </c>
      <c r="K17" s="47">
        <f>+F17-J17</f>
        <v>36000</v>
      </c>
    </row>
    <row r="18" spans="1:11" s="37" customFormat="1" ht="12.75">
      <c r="A18" s="43" t="s">
        <v>130</v>
      </c>
      <c r="B18" s="44" t="s">
        <v>79</v>
      </c>
      <c r="C18" s="45">
        <v>1999</v>
      </c>
      <c r="D18" s="46">
        <v>2592000</v>
      </c>
      <c r="E18" s="46">
        <v>0</v>
      </c>
      <c r="F18" s="46">
        <f t="shared" si="4"/>
        <v>2592000</v>
      </c>
      <c r="G18" s="81">
        <v>12.5</v>
      </c>
      <c r="H18" s="46">
        <f t="shared" si="5"/>
        <v>324000</v>
      </c>
      <c r="I18" s="46">
        <v>648000</v>
      </c>
      <c r="J18" s="46">
        <f t="shared" si="6"/>
        <v>972000</v>
      </c>
      <c r="K18" s="47">
        <f>+F18-J18</f>
        <v>1620000</v>
      </c>
    </row>
    <row r="19" spans="1:11" s="37" customFormat="1" ht="12.75">
      <c r="A19" s="43" t="s">
        <v>131</v>
      </c>
      <c r="B19" s="44" t="s">
        <v>79</v>
      </c>
      <c r="C19" s="45">
        <v>1999</v>
      </c>
      <c r="D19" s="46">
        <v>2304000</v>
      </c>
      <c r="E19" s="46">
        <v>0</v>
      </c>
      <c r="F19" s="46">
        <f t="shared" si="4"/>
        <v>2304000</v>
      </c>
      <c r="G19" s="81">
        <v>12.5</v>
      </c>
      <c r="H19" s="46">
        <f t="shared" si="5"/>
        <v>288000</v>
      </c>
      <c r="I19" s="46">
        <v>576000</v>
      </c>
      <c r="J19" s="46">
        <f t="shared" si="6"/>
        <v>864000</v>
      </c>
      <c r="K19" s="47">
        <f>+F19-J19</f>
        <v>1440000</v>
      </c>
    </row>
    <row r="20" spans="1:11" s="37" customFormat="1" ht="12.75">
      <c r="A20" s="43" t="s">
        <v>132</v>
      </c>
      <c r="B20" s="44" t="s">
        <v>79</v>
      </c>
      <c r="C20" s="45">
        <v>1999</v>
      </c>
      <c r="D20" s="46">
        <v>1104000</v>
      </c>
      <c r="E20" s="46">
        <v>0</v>
      </c>
      <c r="F20" s="46">
        <f t="shared" si="4"/>
        <v>1104000</v>
      </c>
      <c r="G20" s="81">
        <v>12.5</v>
      </c>
      <c r="H20" s="46">
        <f t="shared" si="5"/>
        <v>138000</v>
      </c>
      <c r="I20" s="46">
        <v>207000</v>
      </c>
      <c r="J20" s="46">
        <f t="shared" si="6"/>
        <v>345000</v>
      </c>
      <c r="K20" s="47">
        <f aca="true" t="shared" si="7" ref="K20:K26">+F20-J20</f>
        <v>759000</v>
      </c>
    </row>
    <row r="21" spans="1:11" s="37" customFormat="1" ht="12.75">
      <c r="A21" s="43" t="s">
        <v>135</v>
      </c>
      <c r="B21" s="44" t="s">
        <v>79</v>
      </c>
      <c r="C21" s="45">
        <v>1999</v>
      </c>
      <c r="D21" s="46">
        <v>864000</v>
      </c>
      <c r="E21" s="46">
        <v>0</v>
      </c>
      <c r="F21" s="46">
        <f t="shared" si="4"/>
        <v>864000</v>
      </c>
      <c r="G21" s="81">
        <v>12.5</v>
      </c>
      <c r="H21" s="46">
        <f t="shared" si="5"/>
        <v>108000</v>
      </c>
      <c r="I21" s="46">
        <v>162000</v>
      </c>
      <c r="J21" s="46">
        <f t="shared" si="6"/>
        <v>270000</v>
      </c>
      <c r="K21" s="47">
        <f t="shared" si="7"/>
        <v>594000</v>
      </c>
    </row>
    <row r="22" spans="1:11" s="37" customFormat="1" ht="12.75">
      <c r="A22" s="43" t="s">
        <v>136</v>
      </c>
      <c r="B22" s="44" t="s">
        <v>79</v>
      </c>
      <c r="C22" s="45">
        <v>1999</v>
      </c>
      <c r="D22" s="46">
        <v>978000</v>
      </c>
      <c r="E22" s="46">
        <v>0</v>
      </c>
      <c r="F22" s="46">
        <f t="shared" si="4"/>
        <v>978000</v>
      </c>
      <c r="G22" s="81">
        <v>12.5</v>
      </c>
      <c r="H22" s="46">
        <f t="shared" si="5"/>
        <v>122250</v>
      </c>
      <c r="I22" s="46">
        <v>183375</v>
      </c>
      <c r="J22" s="46">
        <f t="shared" si="6"/>
        <v>305625</v>
      </c>
      <c r="K22" s="47">
        <f t="shared" si="7"/>
        <v>672375</v>
      </c>
    </row>
    <row r="23" spans="1:11" s="37" customFormat="1" ht="12.75">
      <c r="A23" s="43" t="s">
        <v>142</v>
      </c>
      <c r="B23" s="44" t="s">
        <v>79</v>
      </c>
      <c r="C23" s="45">
        <v>1999</v>
      </c>
      <c r="D23" s="46">
        <v>1680000</v>
      </c>
      <c r="E23" s="46">
        <v>0</v>
      </c>
      <c r="F23" s="46">
        <f t="shared" si="4"/>
        <v>1680000</v>
      </c>
      <c r="G23" s="81">
        <v>12.5</v>
      </c>
      <c r="H23" s="46">
        <f t="shared" si="5"/>
        <v>210000</v>
      </c>
      <c r="I23" s="46">
        <v>315000</v>
      </c>
      <c r="J23" s="46">
        <f t="shared" si="6"/>
        <v>525000</v>
      </c>
      <c r="K23" s="47">
        <f t="shared" si="7"/>
        <v>1155000</v>
      </c>
    </row>
    <row r="24" spans="1:11" s="37" customFormat="1" ht="12.75">
      <c r="A24" s="43" t="s">
        <v>141</v>
      </c>
      <c r="B24" s="44" t="s">
        <v>79</v>
      </c>
      <c r="C24" s="45">
        <v>1999</v>
      </c>
      <c r="D24" s="46">
        <v>3360000</v>
      </c>
      <c r="E24" s="46">
        <v>0</v>
      </c>
      <c r="F24" s="46">
        <f t="shared" si="4"/>
        <v>3360000</v>
      </c>
      <c r="G24" s="81">
        <v>12.5</v>
      </c>
      <c r="H24" s="46">
        <f t="shared" si="5"/>
        <v>420000</v>
      </c>
      <c r="I24" s="46">
        <v>630000</v>
      </c>
      <c r="J24" s="46">
        <f t="shared" si="6"/>
        <v>1050000</v>
      </c>
      <c r="K24" s="47">
        <f t="shared" si="7"/>
        <v>2310000</v>
      </c>
    </row>
    <row r="25" spans="1:11" s="37" customFormat="1" ht="12.75">
      <c r="A25" s="43" t="s">
        <v>143</v>
      </c>
      <c r="B25" s="44" t="s">
        <v>79</v>
      </c>
      <c r="C25" s="45">
        <v>1999</v>
      </c>
      <c r="D25" s="46">
        <v>898800</v>
      </c>
      <c r="E25" s="46">
        <v>0</v>
      </c>
      <c r="F25" s="46">
        <f t="shared" si="4"/>
        <v>898800</v>
      </c>
      <c r="G25" s="81">
        <v>12.5</v>
      </c>
      <c r="H25" s="46">
        <f t="shared" si="5"/>
        <v>112350</v>
      </c>
      <c r="I25" s="46">
        <v>168525</v>
      </c>
      <c r="J25" s="46">
        <f t="shared" si="6"/>
        <v>280875</v>
      </c>
      <c r="K25" s="47">
        <f t="shared" si="7"/>
        <v>617925</v>
      </c>
    </row>
    <row r="26" spans="1:11" s="37" customFormat="1" ht="12.75">
      <c r="A26" s="43" t="s">
        <v>133</v>
      </c>
      <c r="B26" s="44" t="s">
        <v>79</v>
      </c>
      <c r="C26" s="45">
        <v>1999</v>
      </c>
      <c r="D26" s="46">
        <v>414000</v>
      </c>
      <c r="E26" s="46">
        <v>0</v>
      </c>
      <c r="F26" s="46">
        <f t="shared" si="4"/>
        <v>414000</v>
      </c>
      <c r="G26" s="81">
        <v>12.5</v>
      </c>
      <c r="H26" s="46">
        <f t="shared" si="5"/>
        <v>51750</v>
      </c>
      <c r="I26" s="46">
        <v>77625</v>
      </c>
      <c r="J26" s="46">
        <f t="shared" si="6"/>
        <v>129375</v>
      </c>
      <c r="K26" s="47">
        <f t="shared" si="7"/>
        <v>284625</v>
      </c>
    </row>
    <row r="27" spans="1:11" s="37" customFormat="1" ht="12.75">
      <c r="A27" s="43" t="s">
        <v>134</v>
      </c>
      <c r="B27" s="44" t="s">
        <v>79</v>
      </c>
      <c r="C27" s="45">
        <v>1999</v>
      </c>
      <c r="D27" s="46">
        <v>16482480</v>
      </c>
      <c r="E27" s="46">
        <v>0</v>
      </c>
      <c r="F27" s="46">
        <f aca="true" t="shared" si="8" ref="F27:F35">+D27+E27</f>
        <v>16482480</v>
      </c>
      <c r="G27" s="81">
        <v>12.5</v>
      </c>
      <c r="H27" s="46">
        <f aca="true" t="shared" si="9" ref="H27:H35">F27*G27/100</f>
        <v>2060310</v>
      </c>
      <c r="I27" s="46">
        <v>3090465</v>
      </c>
      <c r="J27" s="46">
        <f aca="true" t="shared" si="10" ref="J27:J35">+H27+I27</f>
        <v>5150775</v>
      </c>
      <c r="K27" s="47">
        <f aca="true" t="shared" si="11" ref="K27:K35">+F27-J27</f>
        <v>11331705</v>
      </c>
    </row>
    <row r="28" spans="1:11" s="37" customFormat="1" ht="12.75">
      <c r="A28" s="43" t="s">
        <v>171</v>
      </c>
      <c r="B28" s="44" t="s">
        <v>79</v>
      </c>
      <c r="C28" s="45">
        <v>2000</v>
      </c>
      <c r="D28" s="46">
        <v>3000000</v>
      </c>
      <c r="E28" s="46">
        <v>0</v>
      </c>
      <c r="F28" s="46">
        <f t="shared" si="8"/>
        <v>3000000</v>
      </c>
      <c r="G28" s="81">
        <v>12.5</v>
      </c>
      <c r="H28" s="46">
        <f t="shared" si="9"/>
        <v>375000</v>
      </c>
      <c r="I28" s="46">
        <v>187500</v>
      </c>
      <c r="J28" s="46">
        <f t="shared" si="10"/>
        <v>562500</v>
      </c>
      <c r="K28" s="47">
        <f t="shared" si="11"/>
        <v>2437500</v>
      </c>
    </row>
    <row r="29" spans="1:11" s="37" customFormat="1" ht="12.75">
      <c r="A29" s="43" t="s">
        <v>172</v>
      </c>
      <c r="B29" s="44" t="s">
        <v>79</v>
      </c>
      <c r="C29" s="45">
        <v>2000</v>
      </c>
      <c r="D29" s="46">
        <v>10680000</v>
      </c>
      <c r="E29" s="46">
        <v>0</v>
      </c>
      <c r="F29" s="46">
        <f t="shared" si="8"/>
        <v>10680000</v>
      </c>
      <c r="G29" s="81">
        <v>12.5</v>
      </c>
      <c r="H29" s="46">
        <f t="shared" si="9"/>
        <v>1335000</v>
      </c>
      <c r="I29" s="46">
        <v>667500</v>
      </c>
      <c r="J29" s="46">
        <f t="shared" si="10"/>
        <v>2002500</v>
      </c>
      <c r="K29" s="47">
        <f t="shared" si="11"/>
        <v>8677500</v>
      </c>
    </row>
    <row r="30" spans="1:11" s="37" customFormat="1" ht="12.75">
      <c r="A30" s="43" t="s">
        <v>173</v>
      </c>
      <c r="B30" s="44" t="s">
        <v>77</v>
      </c>
      <c r="C30" s="45">
        <v>2000</v>
      </c>
      <c r="D30" s="46">
        <v>3300000</v>
      </c>
      <c r="E30" s="46">
        <v>0</v>
      </c>
      <c r="F30" s="46">
        <f t="shared" si="8"/>
        <v>3300000</v>
      </c>
      <c r="G30" s="81">
        <v>12.5</v>
      </c>
      <c r="H30" s="46">
        <f t="shared" si="9"/>
        <v>412500</v>
      </c>
      <c r="I30" s="46">
        <v>206250</v>
      </c>
      <c r="J30" s="46">
        <f t="shared" si="10"/>
        <v>618750</v>
      </c>
      <c r="K30" s="47">
        <f t="shared" si="11"/>
        <v>2681250</v>
      </c>
    </row>
    <row r="31" spans="1:11" s="37" customFormat="1" ht="12.75">
      <c r="A31" s="89" t="s">
        <v>218</v>
      </c>
      <c r="B31" s="44" t="s">
        <v>79</v>
      </c>
      <c r="C31" s="45">
        <v>2001</v>
      </c>
      <c r="D31" s="46"/>
      <c r="E31" s="46">
        <v>4680000</v>
      </c>
      <c r="F31" s="46">
        <f t="shared" si="8"/>
        <v>4680000</v>
      </c>
      <c r="G31" s="81">
        <v>12.5</v>
      </c>
      <c r="H31" s="46">
        <f t="shared" si="9"/>
        <v>585000</v>
      </c>
      <c r="I31" s="46">
        <v>0</v>
      </c>
      <c r="J31" s="46">
        <f t="shared" si="10"/>
        <v>585000</v>
      </c>
      <c r="K31" s="47">
        <f t="shared" si="11"/>
        <v>4095000</v>
      </c>
    </row>
    <row r="32" spans="1:11" s="37" customFormat="1" ht="12.75">
      <c r="A32" s="89" t="s">
        <v>217</v>
      </c>
      <c r="B32" s="44" t="s">
        <v>79</v>
      </c>
      <c r="C32" s="45">
        <v>2001</v>
      </c>
      <c r="D32" s="46">
        <v>0</v>
      </c>
      <c r="E32" s="46">
        <v>4092000</v>
      </c>
      <c r="F32" s="46">
        <f t="shared" si="8"/>
        <v>4092000</v>
      </c>
      <c r="G32" s="81">
        <v>12.5</v>
      </c>
      <c r="H32" s="46">
        <f t="shared" si="9"/>
        <v>511500</v>
      </c>
      <c r="I32" s="46">
        <v>0</v>
      </c>
      <c r="J32" s="46">
        <f t="shared" si="10"/>
        <v>511500</v>
      </c>
      <c r="K32" s="47">
        <f t="shared" si="11"/>
        <v>3580500</v>
      </c>
    </row>
    <row r="33" spans="1:11" s="37" customFormat="1" ht="12.75">
      <c r="A33" s="89" t="s">
        <v>219</v>
      </c>
      <c r="B33" s="44" t="s">
        <v>79</v>
      </c>
      <c r="C33" s="45">
        <v>2001</v>
      </c>
      <c r="D33" s="46">
        <v>0</v>
      </c>
      <c r="E33" s="46">
        <v>10280580</v>
      </c>
      <c r="F33" s="46">
        <f t="shared" si="8"/>
        <v>10280580</v>
      </c>
      <c r="G33" s="81">
        <v>12.5</v>
      </c>
      <c r="H33" s="46">
        <f t="shared" si="9"/>
        <v>1285072.5</v>
      </c>
      <c r="I33" s="46">
        <v>0</v>
      </c>
      <c r="J33" s="46">
        <f t="shared" si="10"/>
        <v>1285072.5</v>
      </c>
      <c r="K33" s="47">
        <f t="shared" si="11"/>
        <v>8995507.5</v>
      </c>
    </row>
    <row r="34" spans="1:11" s="37" customFormat="1" ht="12.75">
      <c r="A34" s="89" t="s">
        <v>220</v>
      </c>
      <c r="B34" s="44" t="s">
        <v>79</v>
      </c>
      <c r="C34" s="45">
        <v>2001</v>
      </c>
      <c r="D34" s="46">
        <v>0</v>
      </c>
      <c r="E34" s="46">
        <v>6339658</v>
      </c>
      <c r="F34" s="46">
        <f t="shared" si="8"/>
        <v>6339658</v>
      </c>
      <c r="G34" s="81">
        <v>12.5</v>
      </c>
      <c r="H34" s="46">
        <f t="shared" si="9"/>
        <v>792457.25</v>
      </c>
      <c r="I34" s="46">
        <v>0</v>
      </c>
      <c r="J34" s="46">
        <f t="shared" si="10"/>
        <v>792457.25</v>
      </c>
      <c r="K34" s="47">
        <f t="shared" si="11"/>
        <v>5547200.75</v>
      </c>
    </row>
    <row r="35" spans="1:11" s="83" customFormat="1" ht="12.75">
      <c r="A35" s="90" t="s">
        <v>221</v>
      </c>
      <c r="B35" s="82" t="s">
        <v>79</v>
      </c>
      <c r="C35" s="83">
        <v>2001</v>
      </c>
      <c r="D35" s="84">
        <v>0</v>
      </c>
      <c r="E35" s="84">
        <v>50808480</v>
      </c>
      <c r="F35" s="84">
        <f t="shared" si="8"/>
        <v>50808480</v>
      </c>
      <c r="G35" s="83">
        <v>12.5</v>
      </c>
      <c r="H35" s="84">
        <f t="shared" si="9"/>
        <v>6351060</v>
      </c>
      <c r="I35" s="84">
        <v>0</v>
      </c>
      <c r="J35" s="84">
        <f t="shared" si="10"/>
        <v>6351060</v>
      </c>
      <c r="K35" s="85">
        <f t="shared" si="11"/>
        <v>44457420</v>
      </c>
    </row>
    <row r="36" spans="1:11" s="37" customFormat="1" ht="12.75">
      <c r="A36" s="43"/>
      <c r="B36" s="44"/>
      <c r="C36" s="45"/>
      <c r="D36" s="46"/>
      <c r="E36" s="46"/>
      <c r="F36" s="46"/>
      <c r="G36" s="81"/>
      <c r="H36" s="46"/>
      <c r="I36" s="46"/>
      <c r="J36" s="46"/>
      <c r="K36" s="47"/>
    </row>
    <row r="37" spans="1:11" s="4" customFormat="1" ht="12.75">
      <c r="A37" s="48" t="s">
        <v>73</v>
      </c>
      <c r="B37" s="49"/>
      <c r="C37" s="49"/>
      <c r="D37" s="50">
        <f>SUM(D7:D36)</f>
        <v>91413945</v>
      </c>
      <c r="E37" s="50">
        <f>SUM(E7:E36)</f>
        <v>76200718</v>
      </c>
      <c r="F37" s="50">
        <f>SUM(F7:F36)</f>
        <v>167614663</v>
      </c>
      <c r="G37" s="50"/>
      <c r="H37" s="50">
        <f>SUM(H7:H36)</f>
        <v>20722666.225</v>
      </c>
      <c r="I37" s="50">
        <f>SUM(I7:I36)</f>
        <v>14719713.475</v>
      </c>
      <c r="J37" s="50">
        <f>SUM(J7:J36)</f>
        <v>35442379.7</v>
      </c>
      <c r="K37" s="50">
        <f>SUM(K7:K36)</f>
        <v>132172283.3</v>
      </c>
    </row>
    <row r="38" spans="1:11" ht="12.75">
      <c r="A38" s="19"/>
      <c r="K38" s="3"/>
    </row>
    <row r="39" ht="12.75">
      <c r="A39" s="18" t="s">
        <v>153</v>
      </c>
    </row>
    <row r="40" ht="12.75">
      <c r="A40" s="18"/>
    </row>
    <row r="41" spans="1:11" ht="12.75">
      <c r="A41" s="19" t="s">
        <v>92</v>
      </c>
      <c r="B41" s="32" t="s">
        <v>79</v>
      </c>
      <c r="C41">
        <v>1998</v>
      </c>
      <c r="D41" s="33">
        <v>8280000</v>
      </c>
      <c r="E41" s="33">
        <v>0</v>
      </c>
      <c r="F41" s="33">
        <f>+D41+E41</f>
        <v>8280000</v>
      </c>
      <c r="G41">
        <v>10</v>
      </c>
      <c r="H41" s="33">
        <f>F41*G41/100</f>
        <v>828000</v>
      </c>
      <c r="I41" s="33">
        <v>2484000</v>
      </c>
      <c r="J41" s="33">
        <f>+H41+I41</f>
        <v>3312000</v>
      </c>
      <c r="K41" s="3">
        <f>+F41-J41</f>
        <v>4968000</v>
      </c>
    </row>
    <row r="42" spans="1:11" ht="12.75">
      <c r="A42" s="19" t="s">
        <v>93</v>
      </c>
      <c r="B42" s="32" t="s">
        <v>79</v>
      </c>
      <c r="C42">
        <v>1998</v>
      </c>
      <c r="D42" s="33">
        <v>2028000</v>
      </c>
      <c r="E42" s="33">
        <v>0</v>
      </c>
      <c r="F42" s="33">
        <f>+D42+E42</f>
        <v>2028000</v>
      </c>
      <c r="G42">
        <v>10</v>
      </c>
      <c r="H42" s="33">
        <f>F42*G42/100</f>
        <v>202800</v>
      </c>
      <c r="I42" s="33">
        <v>608400</v>
      </c>
      <c r="J42" s="33">
        <f>+H42+I42</f>
        <v>811200</v>
      </c>
      <c r="K42" s="3">
        <f>+F42-J42</f>
        <v>1216800</v>
      </c>
    </row>
    <row r="43" spans="1:11" ht="12.75">
      <c r="A43" s="19" t="s">
        <v>91</v>
      </c>
      <c r="B43" s="32" t="s">
        <v>81</v>
      </c>
      <c r="C43">
        <v>1999</v>
      </c>
      <c r="D43" s="33">
        <v>800000</v>
      </c>
      <c r="E43" s="33">
        <v>0</v>
      </c>
      <c r="F43" s="33">
        <f>+D43+E43</f>
        <v>800000</v>
      </c>
      <c r="G43" s="73">
        <v>10</v>
      </c>
      <c r="H43" s="33">
        <f>F43*G43/100</f>
        <v>80000</v>
      </c>
      <c r="I43" s="33">
        <v>160000</v>
      </c>
      <c r="J43" s="33">
        <f>+H43+I43</f>
        <v>240000</v>
      </c>
      <c r="K43" s="3">
        <f>+F43-J43</f>
        <v>560000</v>
      </c>
    </row>
    <row r="44" spans="1:11" ht="12.75">
      <c r="A44" s="88" t="s">
        <v>215</v>
      </c>
      <c r="B44" s="32" t="s">
        <v>77</v>
      </c>
      <c r="C44">
        <v>2001</v>
      </c>
      <c r="E44" s="33">
        <v>3080000</v>
      </c>
      <c r="F44" s="33">
        <f>+D44+E44</f>
        <v>3080000</v>
      </c>
      <c r="G44" s="73">
        <v>5</v>
      </c>
      <c r="H44" s="33">
        <f>F44*G44/100</f>
        <v>154000</v>
      </c>
      <c r="I44" s="33">
        <v>0</v>
      </c>
      <c r="J44" s="33">
        <f>+H44+I44</f>
        <v>154000</v>
      </c>
      <c r="K44" s="3">
        <f>+F44-J44</f>
        <v>2926000</v>
      </c>
    </row>
    <row r="45" spans="1:11" ht="12.75">
      <c r="A45" s="88" t="s">
        <v>216</v>
      </c>
      <c r="B45" s="32" t="s">
        <v>81</v>
      </c>
      <c r="C45">
        <v>2001</v>
      </c>
      <c r="D45" s="33">
        <v>0</v>
      </c>
      <c r="E45" s="33">
        <v>1540000</v>
      </c>
      <c r="F45" s="33">
        <f>+D45+E45</f>
        <v>1540000</v>
      </c>
      <c r="G45" s="73">
        <v>5</v>
      </c>
      <c r="H45" s="33">
        <f>F45*G45/100</f>
        <v>77000</v>
      </c>
      <c r="I45" s="33">
        <v>0</v>
      </c>
      <c r="J45" s="33">
        <f>+H45+I45</f>
        <v>77000</v>
      </c>
      <c r="K45" s="3">
        <f>+F45-J45</f>
        <v>1463000</v>
      </c>
    </row>
    <row r="46" spans="1:11" ht="12.75">
      <c r="A46" s="19"/>
      <c r="B46" s="32"/>
      <c r="G46" s="73"/>
      <c r="K46" s="3"/>
    </row>
    <row r="47" spans="1:11" s="4" customFormat="1" ht="12.75">
      <c r="A47" s="48" t="s">
        <v>73</v>
      </c>
      <c r="B47" s="49"/>
      <c r="C47" s="49"/>
      <c r="D47" s="50">
        <f>SUM(D41:D46)</f>
        <v>11108000</v>
      </c>
      <c r="E47" s="50">
        <f>SUM(E41:E46)</f>
        <v>4620000</v>
      </c>
      <c r="F47" s="50">
        <f>SUM(F41:F46)</f>
        <v>15728000</v>
      </c>
      <c r="G47" s="50"/>
      <c r="H47" s="50">
        <f>SUM(H41:H46)</f>
        <v>1341800</v>
      </c>
      <c r="I47" s="50">
        <f>SUM(I41:I46)</f>
        <v>3252400</v>
      </c>
      <c r="J47" s="50">
        <f>SUM(J41:J46)</f>
        <v>4594200</v>
      </c>
      <c r="K47" s="50">
        <f>SUM(K41:K46)</f>
        <v>11133800</v>
      </c>
    </row>
    <row r="48" spans="1:11" ht="12.75">
      <c r="A48" s="20"/>
      <c r="D48" s="21"/>
      <c r="E48" s="21"/>
      <c r="F48" s="21"/>
      <c r="G48" s="21"/>
      <c r="H48" s="21"/>
      <c r="I48" s="21"/>
      <c r="J48" s="21"/>
      <c r="K48" s="21"/>
    </row>
    <row r="49" spans="1:11" ht="13.5" customHeight="1">
      <c r="A49" s="18" t="s">
        <v>154</v>
      </c>
      <c r="K49" s="3"/>
    </row>
    <row r="50" spans="1:11" ht="13.5" customHeight="1">
      <c r="A50" s="18"/>
      <c r="K50" s="3"/>
    </row>
    <row r="51" spans="1:11" ht="12.75">
      <c r="A51" s="19" t="s">
        <v>94</v>
      </c>
      <c r="B51" s="32" t="s">
        <v>79</v>
      </c>
      <c r="C51">
        <v>1998</v>
      </c>
      <c r="D51" s="33">
        <v>7836000</v>
      </c>
      <c r="E51" s="33">
        <v>0</v>
      </c>
      <c r="F51" s="33">
        <f aca="true" t="shared" si="12" ref="F51:F56">+D51+E51</f>
        <v>7836000</v>
      </c>
      <c r="G51">
        <v>6</v>
      </c>
      <c r="H51" s="33">
        <f aca="true" t="shared" si="13" ref="H51:H56">F51*G51/100</f>
        <v>470160</v>
      </c>
      <c r="I51" s="33">
        <v>1410480</v>
      </c>
      <c r="J51" s="33">
        <f aca="true" t="shared" si="14" ref="J51:J56">+H51+I51</f>
        <v>1880640</v>
      </c>
      <c r="K51" s="3">
        <f aca="true" t="shared" si="15" ref="K51:K56">+F51-J51</f>
        <v>5955360</v>
      </c>
    </row>
    <row r="52" spans="1:11" ht="12.75">
      <c r="A52" s="19" t="s">
        <v>94</v>
      </c>
      <c r="B52" s="32" t="s">
        <v>79</v>
      </c>
      <c r="C52">
        <v>1998</v>
      </c>
      <c r="D52" s="33">
        <v>8144400</v>
      </c>
      <c r="E52" s="33">
        <v>0</v>
      </c>
      <c r="F52" s="33">
        <f t="shared" si="12"/>
        <v>8144400</v>
      </c>
      <c r="G52">
        <v>6</v>
      </c>
      <c r="H52" s="33">
        <f t="shared" si="13"/>
        <v>488664</v>
      </c>
      <c r="I52" s="33">
        <v>1465992</v>
      </c>
      <c r="J52" s="33">
        <f t="shared" si="14"/>
        <v>1954656</v>
      </c>
      <c r="K52" s="3">
        <f t="shared" si="15"/>
        <v>6189744</v>
      </c>
    </row>
    <row r="53" spans="1:11" ht="12.75">
      <c r="A53" s="19" t="s">
        <v>95</v>
      </c>
      <c r="B53" s="32" t="s">
        <v>96</v>
      </c>
      <c r="C53">
        <v>1999</v>
      </c>
      <c r="D53" s="33">
        <v>10676400</v>
      </c>
      <c r="E53" s="33">
        <v>0</v>
      </c>
      <c r="F53" s="33">
        <f t="shared" si="12"/>
        <v>10676400</v>
      </c>
      <c r="G53">
        <v>6</v>
      </c>
      <c r="H53" s="33">
        <f t="shared" si="13"/>
        <v>640584</v>
      </c>
      <c r="I53" s="33">
        <v>1281168</v>
      </c>
      <c r="J53" s="33">
        <f t="shared" si="14"/>
        <v>1921752</v>
      </c>
      <c r="K53" s="3">
        <f t="shared" si="15"/>
        <v>8754648</v>
      </c>
    </row>
    <row r="54" spans="1:11" ht="12.75">
      <c r="A54" s="19" t="s">
        <v>98</v>
      </c>
      <c r="B54" s="32" t="s">
        <v>96</v>
      </c>
      <c r="C54">
        <v>1999</v>
      </c>
      <c r="D54" s="33">
        <v>3602376</v>
      </c>
      <c r="E54" s="33">
        <v>0</v>
      </c>
      <c r="F54" s="33">
        <f t="shared" si="12"/>
        <v>3602376</v>
      </c>
      <c r="G54" s="45">
        <v>10</v>
      </c>
      <c r="H54" s="33">
        <f t="shared" si="13"/>
        <v>360237.6</v>
      </c>
      <c r="I54" s="33">
        <v>540356.4</v>
      </c>
      <c r="J54" s="33">
        <f t="shared" si="14"/>
        <v>900594</v>
      </c>
      <c r="K54" s="3">
        <f t="shared" si="15"/>
        <v>2701782</v>
      </c>
    </row>
    <row r="55" spans="1:11" ht="12.75">
      <c r="A55" s="19" t="s">
        <v>97</v>
      </c>
      <c r="B55" s="32" t="s">
        <v>96</v>
      </c>
      <c r="C55">
        <v>1999</v>
      </c>
      <c r="D55" s="33">
        <v>685912</v>
      </c>
      <c r="E55" s="33">
        <v>0</v>
      </c>
      <c r="F55" s="33">
        <f t="shared" si="12"/>
        <v>685912</v>
      </c>
      <c r="G55" s="45">
        <v>10</v>
      </c>
      <c r="H55" s="33">
        <f t="shared" si="13"/>
        <v>68591.2</v>
      </c>
      <c r="I55" s="33">
        <v>102886.8</v>
      </c>
      <c r="J55" s="33">
        <f t="shared" si="14"/>
        <v>171478</v>
      </c>
      <c r="K55" s="3">
        <f t="shared" si="15"/>
        <v>514434</v>
      </c>
    </row>
    <row r="56" spans="1:11" ht="12.75">
      <c r="A56" s="19" t="s">
        <v>99</v>
      </c>
      <c r="B56" s="32" t="s">
        <v>79</v>
      </c>
      <c r="C56">
        <v>1999</v>
      </c>
      <c r="D56" s="33">
        <v>1382400</v>
      </c>
      <c r="E56" s="33">
        <v>0</v>
      </c>
      <c r="F56" s="33">
        <f t="shared" si="12"/>
        <v>1382400</v>
      </c>
      <c r="G56" s="45">
        <v>10</v>
      </c>
      <c r="H56" s="33">
        <f t="shared" si="13"/>
        <v>138240</v>
      </c>
      <c r="I56" s="33">
        <v>207360</v>
      </c>
      <c r="J56" s="33">
        <f t="shared" si="14"/>
        <v>345600</v>
      </c>
      <c r="K56" s="3">
        <f t="shared" si="15"/>
        <v>1036800</v>
      </c>
    </row>
    <row r="57" spans="1:11" ht="12.75">
      <c r="A57" s="19" t="s">
        <v>100</v>
      </c>
      <c r="B57" s="32" t="s">
        <v>79</v>
      </c>
      <c r="C57">
        <v>1999</v>
      </c>
      <c r="D57" s="33">
        <v>2541600</v>
      </c>
      <c r="E57" s="33">
        <v>0</v>
      </c>
      <c r="F57" s="33">
        <f>+D57+E57</f>
        <v>2541600</v>
      </c>
      <c r="G57" s="45">
        <v>10</v>
      </c>
      <c r="H57" s="33">
        <f>F57*G57/100</f>
        <v>254160</v>
      </c>
      <c r="I57" s="33">
        <v>381240</v>
      </c>
      <c r="J57" s="33">
        <f>+H57+I57</f>
        <v>635400</v>
      </c>
      <c r="K57" s="3">
        <f>+F57-J57</f>
        <v>1906200</v>
      </c>
    </row>
    <row r="58" spans="1:11" ht="12.75">
      <c r="A58" s="19" t="s">
        <v>165</v>
      </c>
      <c r="B58" s="32" t="s">
        <v>79</v>
      </c>
      <c r="C58">
        <v>2000</v>
      </c>
      <c r="D58" s="33">
        <v>841200</v>
      </c>
      <c r="E58" s="33">
        <v>0</v>
      </c>
      <c r="F58" s="33">
        <f>+D58+E58</f>
        <v>841200</v>
      </c>
      <c r="G58" s="45">
        <v>10</v>
      </c>
      <c r="H58" s="33">
        <f>F58*G58/100</f>
        <v>84120</v>
      </c>
      <c r="I58" s="33">
        <v>42060</v>
      </c>
      <c r="J58" s="33">
        <f>+H58+I58</f>
        <v>126180</v>
      </c>
      <c r="K58" s="3">
        <f>+F58-J58</f>
        <v>715020</v>
      </c>
    </row>
    <row r="59" spans="1:11" ht="12.75">
      <c r="A59" s="19" t="s">
        <v>166</v>
      </c>
      <c r="B59" s="32" t="s">
        <v>113</v>
      </c>
      <c r="C59">
        <v>2000</v>
      </c>
      <c r="D59" s="33">
        <v>3060000</v>
      </c>
      <c r="E59" s="33">
        <v>0</v>
      </c>
      <c r="F59" s="33">
        <f>+D59+E59</f>
        <v>3060000</v>
      </c>
      <c r="G59" s="45">
        <v>10</v>
      </c>
      <c r="H59" s="33">
        <f>F59*G59/100</f>
        <v>306000</v>
      </c>
      <c r="I59" s="33">
        <v>153000</v>
      </c>
      <c r="J59" s="33">
        <f>+H59+I59</f>
        <v>459000</v>
      </c>
      <c r="K59" s="3">
        <f>+F59-J59</f>
        <v>2601000</v>
      </c>
    </row>
    <row r="60" spans="1:11" ht="12.75">
      <c r="A60" s="19" t="s">
        <v>167</v>
      </c>
      <c r="B60" s="32" t="s">
        <v>113</v>
      </c>
      <c r="C60">
        <v>2000</v>
      </c>
      <c r="D60" s="33">
        <v>4000000</v>
      </c>
      <c r="E60" s="33">
        <v>0</v>
      </c>
      <c r="F60" s="33">
        <f>+D60+E60</f>
        <v>4000000</v>
      </c>
      <c r="G60" s="45">
        <v>10</v>
      </c>
      <c r="H60" s="33">
        <f>F60*G60/100</f>
        <v>400000</v>
      </c>
      <c r="I60" s="33">
        <v>200000</v>
      </c>
      <c r="J60" s="33">
        <f>+H60+I60</f>
        <v>600000</v>
      </c>
      <c r="K60" s="3">
        <f>+F60-J60</f>
        <v>3400000</v>
      </c>
    </row>
    <row r="61" spans="1:11" ht="12.75">
      <c r="A61" s="19" t="s">
        <v>168</v>
      </c>
      <c r="B61" s="32" t="s">
        <v>77</v>
      </c>
      <c r="C61">
        <v>2000</v>
      </c>
      <c r="D61" s="33">
        <v>2407860</v>
      </c>
      <c r="E61" s="33">
        <v>0</v>
      </c>
      <c r="F61" s="33">
        <v>2407860</v>
      </c>
      <c r="G61" s="45">
        <v>10</v>
      </c>
      <c r="H61" s="33">
        <f>F61*G61/100</f>
        <v>240786</v>
      </c>
      <c r="I61" s="33">
        <v>120393</v>
      </c>
      <c r="J61" s="33">
        <f>+H61+I61</f>
        <v>361179</v>
      </c>
      <c r="K61" s="3">
        <f>+F61-J61</f>
        <v>2046681</v>
      </c>
    </row>
    <row r="62" spans="1:11" ht="12.75">
      <c r="A62" s="19" t="s">
        <v>186</v>
      </c>
      <c r="B62" s="32" t="s">
        <v>121</v>
      </c>
      <c r="C62">
        <v>2000</v>
      </c>
      <c r="D62" s="33">
        <v>3615013</v>
      </c>
      <c r="E62" s="33">
        <v>0</v>
      </c>
      <c r="F62" s="33">
        <f aca="true" t="shared" si="16" ref="F62:F69">+D62+E62</f>
        <v>3615013</v>
      </c>
      <c r="G62" s="45">
        <v>10</v>
      </c>
      <c r="H62" s="33">
        <f aca="true" t="shared" si="17" ref="H62:H69">F62*G62/100</f>
        <v>361501.3</v>
      </c>
      <c r="I62" s="33">
        <v>180750.65</v>
      </c>
      <c r="J62" s="33">
        <f aca="true" t="shared" si="18" ref="J62:J69">+H62+I62</f>
        <v>542251.95</v>
      </c>
      <c r="K62" s="3">
        <f aca="true" t="shared" si="19" ref="K62:K69">+F62-J62</f>
        <v>3072761.05</v>
      </c>
    </row>
    <row r="63" spans="1:11" ht="12.75">
      <c r="A63" s="88" t="s">
        <v>207</v>
      </c>
      <c r="B63" s="32" t="s">
        <v>121</v>
      </c>
      <c r="C63">
        <v>2001</v>
      </c>
      <c r="D63" s="33">
        <v>0</v>
      </c>
      <c r="E63" s="33">
        <v>719706</v>
      </c>
      <c r="F63" s="33">
        <f t="shared" si="16"/>
        <v>719706</v>
      </c>
      <c r="G63" s="45">
        <v>5</v>
      </c>
      <c r="H63" s="33">
        <f t="shared" si="17"/>
        <v>35985.3</v>
      </c>
      <c r="I63" s="33">
        <v>0</v>
      </c>
      <c r="J63" s="33">
        <f t="shared" si="18"/>
        <v>35985.3</v>
      </c>
      <c r="K63" s="3">
        <f t="shared" si="19"/>
        <v>683720.7</v>
      </c>
    </row>
    <row r="64" spans="1:11" ht="12.75">
      <c r="A64" s="88" t="s">
        <v>208</v>
      </c>
      <c r="B64" s="32" t="s">
        <v>121</v>
      </c>
      <c r="C64">
        <v>2001</v>
      </c>
      <c r="D64" s="33">
        <v>0</v>
      </c>
      <c r="E64" s="33">
        <v>946960</v>
      </c>
      <c r="F64" s="33">
        <f t="shared" si="16"/>
        <v>946960</v>
      </c>
      <c r="G64" s="45">
        <v>5</v>
      </c>
      <c r="H64" s="33">
        <f t="shared" si="17"/>
        <v>47348</v>
      </c>
      <c r="I64" s="33">
        <v>0</v>
      </c>
      <c r="J64" s="33">
        <f t="shared" si="18"/>
        <v>47348</v>
      </c>
      <c r="K64" s="3">
        <f t="shared" si="19"/>
        <v>899612</v>
      </c>
    </row>
    <row r="65" spans="1:11" ht="12.75">
      <c r="A65" s="88" t="s">
        <v>209</v>
      </c>
      <c r="B65" s="32" t="s">
        <v>79</v>
      </c>
      <c r="C65">
        <v>2001</v>
      </c>
      <c r="D65" s="33">
        <v>0</v>
      </c>
      <c r="E65" s="33">
        <v>12710880</v>
      </c>
      <c r="F65" s="33">
        <f t="shared" si="16"/>
        <v>12710880</v>
      </c>
      <c r="G65" s="45">
        <v>5</v>
      </c>
      <c r="H65" s="33">
        <f t="shared" si="17"/>
        <v>635544</v>
      </c>
      <c r="I65" s="33">
        <v>0</v>
      </c>
      <c r="J65" s="33">
        <f t="shared" si="18"/>
        <v>635544</v>
      </c>
      <c r="K65" s="3">
        <f t="shared" si="19"/>
        <v>12075336</v>
      </c>
    </row>
    <row r="66" spans="1:11" ht="12.75">
      <c r="A66" s="88" t="s">
        <v>210</v>
      </c>
      <c r="B66" s="32" t="s">
        <v>79</v>
      </c>
      <c r="C66">
        <v>2001</v>
      </c>
      <c r="D66" s="33">
        <v>0</v>
      </c>
      <c r="E66" s="33">
        <v>998400</v>
      </c>
      <c r="F66" s="33">
        <f t="shared" si="16"/>
        <v>998400</v>
      </c>
      <c r="G66" s="45">
        <v>5</v>
      </c>
      <c r="H66" s="33">
        <f t="shared" si="17"/>
        <v>49920</v>
      </c>
      <c r="I66" s="33">
        <v>0</v>
      </c>
      <c r="J66" s="33">
        <f t="shared" si="18"/>
        <v>49920</v>
      </c>
      <c r="K66" s="3">
        <f t="shared" si="19"/>
        <v>948480</v>
      </c>
    </row>
    <row r="67" spans="1:11" ht="12.75">
      <c r="A67" s="88" t="s">
        <v>211</v>
      </c>
      <c r="B67" s="32" t="s">
        <v>212</v>
      </c>
      <c r="C67">
        <v>2001</v>
      </c>
      <c r="D67" s="33">
        <v>0</v>
      </c>
      <c r="E67" s="33">
        <v>19565000</v>
      </c>
      <c r="F67" s="33">
        <f t="shared" si="16"/>
        <v>19565000</v>
      </c>
      <c r="G67" s="45">
        <v>5</v>
      </c>
      <c r="H67" s="33">
        <f t="shared" si="17"/>
        <v>978250</v>
      </c>
      <c r="I67" s="33">
        <v>0</v>
      </c>
      <c r="J67" s="33">
        <f t="shared" si="18"/>
        <v>978250</v>
      </c>
      <c r="K67" s="3">
        <f t="shared" si="19"/>
        <v>18586750</v>
      </c>
    </row>
    <row r="68" spans="1:11" ht="12.75">
      <c r="A68" s="88" t="s">
        <v>211</v>
      </c>
      <c r="B68" s="32" t="s">
        <v>212</v>
      </c>
      <c r="C68">
        <v>2001</v>
      </c>
      <c r="D68" s="33">
        <v>0</v>
      </c>
      <c r="E68" s="33">
        <v>20215000</v>
      </c>
      <c r="F68" s="33">
        <f t="shared" si="16"/>
        <v>20215000</v>
      </c>
      <c r="G68" s="45">
        <v>5</v>
      </c>
      <c r="H68" s="33">
        <f t="shared" si="17"/>
        <v>1010750</v>
      </c>
      <c r="I68" s="33">
        <v>0</v>
      </c>
      <c r="J68" s="33">
        <f t="shared" si="18"/>
        <v>1010750</v>
      </c>
      <c r="K68" s="3">
        <f t="shared" si="19"/>
        <v>19204250</v>
      </c>
    </row>
    <row r="69" spans="1:11" ht="12.75">
      <c r="A69" s="88" t="s">
        <v>213</v>
      </c>
      <c r="B69" s="32" t="s">
        <v>79</v>
      </c>
      <c r="C69">
        <v>2001</v>
      </c>
      <c r="D69" s="33">
        <v>0</v>
      </c>
      <c r="E69" s="33">
        <v>5238120</v>
      </c>
      <c r="F69" s="33">
        <f t="shared" si="16"/>
        <v>5238120</v>
      </c>
      <c r="G69" s="45">
        <v>5</v>
      </c>
      <c r="H69" s="33">
        <f t="shared" si="17"/>
        <v>261906</v>
      </c>
      <c r="I69" s="33">
        <v>0</v>
      </c>
      <c r="J69" s="33">
        <f t="shared" si="18"/>
        <v>261906</v>
      </c>
      <c r="K69" s="3">
        <f t="shared" si="19"/>
        <v>4976214</v>
      </c>
    </row>
    <row r="70" spans="1:11" ht="12.75">
      <c r="A70" s="88" t="s">
        <v>214</v>
      </c>
      <c r="B70" s="32" t="s">
        <v>189</v>
      </c>
      <c r="C70">
        <v>2001</v>
      </c>
      <c r="D70" s="33">
        <v>0</v>
      </c>
      <c r="E70" s="33">
        <v>1020000</v>
      </c>
      <c r="F70" s="33">
        <f>+D70+E70</f>
        <v>1020000</v>
      </c>
      <c r="G70" s="45">
        <v>5</v>
      </c>
      <c r="H70" s="33">
        <f>F70*G70/100</f>
        <v>51000</v>
      </c>
      <c r="I70" s="33">
        <v>0</v>
      </c>
      <c r="J70" s="33">
        <f>+H70+I70</f>
        <v>51000</v>
      </c>
      <c r="K70" s="3">
        <f>+F70-J70</f>
        <v>969000</v>
      </c>
    </row>
    <row r="71" spans="1:11" ht="12.75">
      <c r="A71" s="19"/>
      <c r="B71" s="32"/>
      <c r="G71" s="45"/>
      <c r="K71" s="3"/>
    </row>
    <row r="72" spans="1:11" ht="12.75">
      <c r="A72" s="48" t="s">
        <v>73</v>
      </c>
      <c r="B72" s="49"/>
      <c r="C72" s="49"/>
      <c r="D72" s="50">
        <f>SUM(D51:D71)</f>
        <v>48793161</v>
      </c>
      <c r="E72" s="50">
        <f>SUM(E51:E71)</f>
        <v>61414066</v>
      </c>
      <c r="F72" s="50">
        <f>SUM(F51:F71)</f>
        <v>110207227</v>
      </c>
      <c r="G72" s="50"/>
      <c r="H72" s="50">
        <f>SUM(H51:H71)</f>
        <v>6883747.399999999</v>
      </c>
      <c r="I72" s="50">
        <f>SUM(I51:I71)</f>
        <v>6085686.850000001</v>
      </c>
      <c r="J72" s="50">
        <f>SUM(J51:J71)</f>
        <v>12969434.25</v>
      </c>
      <c r="K72" s="50">
        <f>SUM(K51:K71)</f>
        <v>97237792.75</v>
      </c>
    </row>
    <row r="73" spans="1:11" ht="12.75">
      <c r="A73" s="20"/>
      <c r="D73" s="21"/>
      <c r="E73" s="21"/>
      <c r="F73" s="21"/>
      <c r="G73" s="21"/>
      <c r="H73" s="21"/>
      <c r="I73" s="21"/>
      <c r="J73" s="21"/>
      <c r="K73" s="21"/>
    </row>
    <row r="74" ht="12.75">
      <c r="A74" s="18" t="s">
        <v>155</v>
      </c>
    </row>
    <row r="75" ht="12.75">
      <c r="A75" s="18"/>
    </row>
    <row r="76" spans="1:11" ht="12.75">
      <c r="A76" s="19" t="s">
        <v>109</v>
      </c>
      <c r="B76" s="32" t="s">
        <v>113</v>
      </c>
      <c r="C76">
        <v>1999</v>
      </c>
      <c r="D76" s="33">
        <v>52368000</v>
      </c>
      <c r="E76" s="33">
        <v>0</v>
      </c>
      <c r="F76" s="33">
        <f>+D76+E76</f>
        <v>52368000</v>
      </c>
      <c r="G76">
        <v>15</v>
      </c>
      <c r="H76" s="33">
        <f>F76*G76/100</f>
        <v>7855200</v>
      </c>
      <c r="I76" s="33">
        <v>11782800</v>
      </c>
      <c r="J76" s="33">
        <f>+H76+I76</f>
        <v>19638000</v>
      </c>
      <c r="K76" s="3">
        <f>+F76-J76</f>
        <v>32730000</v>
      </c>
    </row>
    <row r="77" spans="1:11" ht="12.75">
      <c r="A77" s="19" t="s">
        <v>110</v>
      </c>
      <c r="B77" s="32" t="s">
        <v>79</v>
      </c>
      <c r="C77">
        <v>1999</v>
      </c>
      <c r="D77" s="33">
        <v>4212000</v>
      </c>
      <c r="E77" s="33">
        <v>0</v>
      </c>
      <c r="F77" s="33">
        <f>+D77+E77</f>
        <v>4212000</v>
      </c>
      <c r="G77">
        <v>15</v>
      </c>
      <c r="H77" s="33">
        <f>F77*G77/100</f>
        <v>631800</v>
      </c>
      <c r="I77" s="33">
        <v>947700</v>
      </c>
      <c r="J77" s="33">
        <f>+H77+I77</f>
        <v>1579500</v>
      </c>
      <c r="K77" s="3">
        <f>+F77-J77</f>
        <v>2632500</v>
      </c>
    </row>
    <row r="78" spans="1:11" ht="12.75">
      <c r="A78" s="19" t="s">
        <v>169</v>
      </c>
      <c r="B78" s="32" t="s">
        <v>79</v>
      </c>
      <c r="C78">
        <v>2000</v>
      </c>
      <c r="D78" s="33">
        <v>2418000</v>
      </c>
      <c r="E78" s="33">
        <v>0</v>
      </c>
      <c r="F78" s="33">
        <f>+D78+E78</f>
        <v>2418000</v>
      </c>
      <c r="G78">
        <v>15</v>
      </c>
      <c r="H78" s="33">
        <f>F78*G78/100</f>
        <v>362700</v>
      </c>
      <c r="I78" s="33">
        <v>181350</v>
      </c>
      <c r="J78" s="33">
        <f>+H78+I78</f>
        <v>544050</v>
      </c>
      <c r="K78" s="3">
        <f>+F78-J78</f>
        <v>1873950</v>
      </c>
    </row>
    <row r="79" spans="1:11" ht="12.75">
      <c r="A79" s="19" t="s">
        <v>170</v>
      </c>
      <c r="B79" s="32" t="s">
        <v>79</v>
      </c>
      <c r="C79">
        <v>2000</v>
      </c>
      <c r="D79" s="33">
        <v>4044000</v>
      </c>
      <c r="E79" s="33">
        <v>0</v>
      </c>
      <c r="F79" s="33">
        <f>+D79+E79</f>
        <v>4044000</v>
      </c>
      <c r="G79">
        <v>15</v>
      </c>
      <c r="H79" s="33">
        <f>F79*G79/100</f>
        <v>606600</v>
      </c>
      <c r="I79" s="33">
        <v>303300</v>
      </c>
      <c r="J79" s="33">
        <f>+H79+I79</f>
        <v>909900</v>
      </c>
      <c r="K79" s="3">
        <f>+F79-J79</f>
        <v>3134100</v>
      </c>
    </row>
    <row r="80" spans="1:11" ht="12.75">
      <c r="A80" s="88" t="s">
        <v>205</v>
      </c>
      <c r="B80" s="32" t="s">
        <v>79</v>
      </c>
      <c r="C80">
        <v>2001</v>
      </c>
      <c r="D80" s="33">
        <v>0</v>
      </c>
      <c r="E80" s="33">
        <v>2298000</v>
      </c>
      <c r="F80" s="33">
        <f>+D80+E80</f>
        <v>2298000</v>
      </c>
      <c r="G80">
        <v>7.5</v>
      </c>
      <c r="H80" s="33">
        <f>F80*G80/100</f>
        <v>172350</v>
      </c>
      <c r="I80" s="33">
        <v>0</v>
      </c>
      <c r="J80" s="33">
        <f>+H80+I80</f>
        <v>172350</v>
      </c>
      <c r="K80" s="3">
        <f>+F80-J80</f>
        <v>2125650</v>
      </c>
    </row>
    <row r="81" spans="1:11" ht="12.75">
      <c r="A81" s="19"/>
      <c r="B81" s="32"/>
      <c r="K81" s="3"/>
    </row>
    <row r="82" spans="1:11" ht="12.75">
      <c r="A82" s="48" t="s">
        <v>73</v>
      </c>
      <c r="B82" s="49"/>
      <c r="C82" s="49"/>
      <c r="D82" s="50">
        <f>SUM(D76:D81)</f>
        <v>63042000</v>
      </c>
      <c r="E82" s="50">
        <f>SUM(E76:E81)</f>
        <v>2298000</v>
      </c>
      <c r="F82" s="50">
        <f>SUM(F76:F81)</f>
        <v>65340000</v>
      </c>
      <c r="G82" s="50"/>
      <c r="H82" s="50">
        <f>SUM(H76:H81)</f>
        <v>9628650</v>
      </c>
      <c r="I82" s="50">
        <f>SUM(I76:I81)</f>
        <v>13215150</v>
      </c>
      <c r="J82" s="50">
        <f>SUM(J76:J81)</f>
        <v>22843800</v>
      </c>
      <c r="K82" s="50">
        <f>SUM(K76:K81)</f>
        <v>42496200</v>
      </c>
    </row>
    <row r="83" spans="1:11" ht="12.75">
      <c r="A83" s="20"/>
      <c r="D83" s="21"/>
      <c r="E83" s="21"/>
      <c r="F83" s="21"/>
      <c r="G83" s="21"/>
      <c r="H83" s="21"/>
      <c r="I83" s="21"/>
      <c r="J83" s="21"/>
      <c r="K83" s="21"/>
    </row>
    <row r="84" spans="1:11" ht="12.75">
      <c r="A84" s="52" t="s">
        <v>157</v>
      </c>
      <c r="D84" s="21"/>
      <c r="E84" s="21"/>
      <c r="F84" s="21"/>
      <c r="G84" s="21"/>
      <c r="H84" s="21"/>
      <c r="I84" s="21"/>
      <c r="J84" s="21"/>
      <c r="K84" s="21"/>
    </row>
    <row r="85" spans="1:11" ht="12.75">
      <c r="A85" s="20"/>
      <c r="D85" s="21"/>
      <c r="E85" s="21"/>
      <c r="F85" s="21"/>
      <c r="G85" s="21"/>
      <c r="H85" s="21"/>
      <c r="I85" s="21"/>
      <c r="J85" s="21"/>
      <c r="K85" s="21"/>
    </row>
    <row r="86" spans="1:11" ht="12.75">
      <c r="A86" s="18" t="s">
        <v>152</v>
      </c>
      <c r="B86" s="4"/>
      <c r="C86" s="4"/>
      <c r="D86" s="6"/>
      <c r="E86" s="6"/>
      <c r="F86" s="6"/>
      <c r="G86" s="4"/>
      <c r="H86" s="6"/>
      <c r="I86" s="6"/>
      <c r="J86" s="6"/>
      <c r="K86" s="5"/>
    </row>
    <row r="87" spans="1:11" ht="12.75">
      <c r="A87" s="18"/>
      <c r="B87" s="4"/>
      <c r="C87" s="4"/>
      <c r="D87" s="6"/>
      <c r="E87" s="6"/>
      <c r="F87" s="6"/>
      <c r="G87" s="4"/>
      <c r="H87" s="6"/>
      <c r="I87" s="6"/>
      <c r="J87" s="6"/>
      <c r="K87" s="5"/>
    </row>
    <row r="88" spans="1:11" ht="12.75">
      <c r="A88" s="19" t="s">
        <v>89</v>
      </c>
      <c r="B88" s="32" t="s">
        <v>81</v>
      </c>
      <c r="C88">
        <v>1998</v>
      </c>
      <c r="D88" s="33">
        <v>276800</v>
      </c>
      <c r="E88" s="33">
        <v>0</v>
      </c>
      <c r="F88" s="33">
        <f aca="true" t="shared" si="20" ref="F88:F95">+D88+E88</f>
        <v>276800</v>
      </c>
      <c r="G88">
        <v>0</v>
      </c>
      <c r="H88" s="33">
        <f aca="true" t="shared" si="21" ref="H88:H95">F88*G88/100</f>
        <v>0</v>
      </c>
      <c r="I88" s="33">
        <v>276800</v>
      </c>
      <c r="J88" s="33">
        <f aca="true" t="shared" si="22" ref="J88:J95">+H88+I88</f>
        <v>276800</v>
      </c>
      <c r="K88" s="3">
        <f aca="true" t="shared" si="23" ref="K88:K95">+F88-J88</f>
        <v>0</v>
      </c>
    </row>
    <row r="89" spans="1:11" ht="12.75">
      <c r="A89" s="19" t="s">
        <v>101</v>
      </c>
      <c r="B89" s="32" t="s">
        <v>79</v>
      </c>
      <c r="C89">
        <v>1998</v>
      </c>
      <c r="D89" s="33">
        <v>220000</v>
      </c>
      <c r="E89" s="33">
        <v>0</v>
      </c>
      <c r="F89" s="33">
        <f t="shared" si="20"/>
        <v>220000</v>
      </c>
      <c r="G89">
        <v>0</v>
      </c>
      <c r="H89" s="33">
        <f t="shared" si="21"/>
        <v>0</v>
      </c>
      <c r="I89" s="33">
        <v>220000</v>
      </c>
      <c r="J89" s="33">
        <f t="shared" si="22"/>
        <v>220000</v>
      </c>
      <c r="K89" s="3">
        <f t="shared" si="23"/>
        <v>0</v>
      </c>
    </row>
    <row r="90" spans="1:11" ht="12.75">
      <c r="A90" s="19" t="s">
        <v>102</v>
      </c>
      <c r="B90" s="32" t="s">
        <v>79</v>
      </c>
      <c r="C90">
        <v>1998</v>
      </c>
      <c r="D90" s="33">
        <v>417000</v>
      </c>
      <c r="E90" s="33">
        <v>0</v>
      </c>
      <c r="F90" s="33">
        <f t="shared" si="20"/>
        <v>417000</v>
      </c>
      <c r="G90">
        <v>0</v>
      </c>
      <c r="H90" s="33">
        <f t="shared" si="21"/>
        <v>0</v>
      </c>
      <c r="I90" s="33">
        <v>417000</v>
      </c>
      <c r="J90" s="33">
        <f t="shared" si="22"/>
        <v>417000</v>
      </c>
      <c r="K90" s="3">
        <f t="shared" si="23"/>
        <v>0</v>
      </c>
    </row>
    <row r="91" spans="1:11" ht="12.75">
      <c r="A91" s="19" t="s">
        <v>90</v>
      </c>
      <c r="B91" s="32" t="s">
        <v>81</v>
      </c>
      <c r="C91">
        <v>1999</v>
      </c>
      <c r="D91" s="33">
        <v>270000</v>
      </c>
      <c r="E91" s="33">
        <v>0</v>
      </c>
      <c r="F91" s="33">
        <f t="shared" si="20"/>
        <v>270000</v>
      </c>
      <c r="G91" s="81">
        <v>12.5</v>
      </c>
      <c r="H91" s="33">
        <f t="shared" si="21"/>
        <v>33750</v>
      </c>
      <c r="I91" s="33">
        <v>50625</v>
      </c>
      <c r="J91" s="33">
        <f t="shared" si="22"/>
        <v>84375</v>
      </c>
      <c r="K91" s="3">
        <f t="shared" si="23"/>
        <v>185625</v>
      </c>
    </row>
    <row r="92" spans="1:11" ht="12.75">
      <c r="A92" s="19" t="s">
        <v>103</v>
      </c>
      <c r="B92" s="32" t="s">
        <v>79</v>
      </c>
      <c r="C92">
        <v>1999</v>
      </c>
      <c r="D92" s="33">
        <v>375000</v>
      </c>
      <c r="E92" s="33">
        <v>0</v>
      </c>
      <c r="F92" s="33">
        <f t="shared" si="20"/>
        <v>375000</v>
      </c>
      <c r="G92" s="81">
        <v>12.5</v>
      </c>
      <c r="H92" s="33">
        <f t="shared" si="21"/>
        <v>46875</v>
      </c>
      <c r="I92" s="33">
        <v>70313</v>
      </c>
      <c r="J92" s="33">
        <f t="shared" si="22"/>
        <v>117188</v>
      </c>
      <c r="K92" s="3">
        <f t="shared" si="23"/>
        <v>257812</v>
      </c>
    </row>
    <row r="93" spans="1:11" ht="12.75">
      <c r="A93" s="19" t="s">
        <v>104</v>
      </c>
      <c r="B93" s="32" t="s">
        <v>79</v>
      </c>
      <c r="C93">
        <v>1999</v>
      </c>
      <c r="D93" s="33">
        <v>620000</v>
      </c>
      <c r="E93" s="33">
        <v>0</v>
      </c>
      <c r="F93" s="33">
        <f t="shared" si="20"/>
        <v>620000</v>
      </c>
      <c r="G93" s="81">
        <v>0</v>
      </c>
      <c r="H93" s="33">
        <f t="shared" si="21"/>
        <v>0</v>
      </c>
      <c r="I93" s="33">
        <v>620000</v>
      </c>
      <c r="J93" s="33">
        <f t="shared" si="22"/>
        <v>620000</v>
      </c>
      <c r="K93" s="3">
        <f t="shared" si="23"/>
        <v>0</v>
      </c>
    </row>
    <row r="94" spans="1:11" ht="12.75">
      <c r="A94" s="19" t="s">
        <v>105</v>
      </c>
      <c r="B94" s="32" t="s">
        <v>79</v>
      </c>
      <c r="C94">
        <v>1999</v>
      </c>
      <c r="D94" s="33">
        <v>780000</v>
      </c>
      <c r="E94" s="33">
        <v>0</v>
      </c>
      <c r="F94" s="33">
        <f t="shared" si="20"/>
        <v>780000</v>
      </c>
      <c r="G94" s="81">
        <v>0</v>
      </c>
      <c r="H94" s="33">
        <f t="shared" si="21"/>
        <v>0</v>
      </c>
      <c r="I94" s="33">
        <v>780000</v>
      </c>
      <c r="J94" s="33">
        <f t="shared" si="22"/>
        <v>780000</v>
      </c>
      <c r="K94" s="3">
        <f t="shared" si="23"/>
        <v>0</v>
      </c>
    </row>
    <row r="95" spans="1:11" ht="12.75">
      <c r="A95" s="19" t="s">
        <v>106</v>
      </c>
      <c r="B95" s="32" t="s">
        <v>79</v>
      </c>
      <c r="C95">
        <v>1999</v>
      </c>
      <c r="D95" s="33">
        <v>780000</v>
      </c>
      <c r="E95" s="33">
        <v>0</v>
      </c>
      <c r="F95" s="33">
        <f t="shared" si="20"/>
        <v>780000</v>
      </c>
      <c r="G95" s="81">
        <v>0</v>
      </c>
      <c r="H95" s="33">
        <f t="shared" si="21"/>
        <v>0</v>
      </c>
      <c r="I95" s="33">
        <v>780000</v>
      </c>
      <c r="J95" s="33">
        <f t="shared" si="22"/>
        <v>780000</v>
      </c>
      <c r="K95" s="3">
        <f t="shared" si="23"/>
        <v>0</v>
      </c>
    </row>
    <row r="96" spans="1:11" ht="12.75">
      <c r="A96" s="19" t="s">
        <v>108</v>
      </c>
      <c r="B96" s="32" t="s">
        <v>79</v>
      </c>
      <c r="C96">
        <v>1999</v>
      </c>
      <c r="D96" s="33">
        <v>714720</v>
      </c>
      <c r="E96" s="33">
        <v>0</v>
      </c>
      <c r="F96" s="33">
        <f>+D96+E96</f>
        <v>714720</v>
      </c>
      <c r="G96" s="81">
        <v>12</v>
      </c>
      <c r="H96" s="33">
        <f>F96*G96/100</f>
        <v>85766.4</v>
      </c>
      <c r="I96" s="33">
        <v>128649</v>
      </c>
      <c r="J96" s="33">
        <f>+H96+I96</f>
        <v>214415.4</v>
      </c>
      <c r="K96" s="3">
        <f>+F96-J96</f>
        <v>500304.6</v>
      </c>
    </row>
    <row r="97" spans="1:11" ht="12.75">
      <c r="A97" s="19" t="s">
        <v>174</v>
      </c>
      <c r="B97" s="32" t="s">
        <v>79</v>
      </c>
      <c r="C97">
        <v>2000</v>
      </c>
      <c r="D97" s="33">
        <v>432000</v>
      </c>
      <c r="E97" s="33">
        <v>0</v>
      </c>
      <c r="F97" s="33">
        <f aca="true" t="shared" si="24" ref="F97:F102">+D97+E97</f>
        <v>432000</v>
      </c>
      <c r="G97" s="81">
        <v>12</v>
      </c>
      <c r="H97" s="33">
        <f aca="true" t="shared" si="25" ref="H97:H102">F97*G97/100</f>
        <v>51840</v>
      </c>
      <c r="I97" s="33">
        <v>25920</v>
      </c>
      <c r="J97" s="33">
        <f aca="true" t="shared" si="26" ref="J97:J102">+H97+I97</f>
        <v>77760</v>
      </c>
      <c r="K97" s="3">
        <f aca="true" t="shared" si="27" ref="K97:K102">+F97-J97</f>
        <v>354240</v>
      </c>
    </row>
    <row r="98" spans="1:11" ht="12.75">
      <c r="A98" s="19" t="s">
        <v>175</v>
      </c>
      <c r="B98" s="32" t="s">
        <v>79</v>
      </c>
      <c r="C98">
        <v>2000</v>
      </c>
      <c r="D98" s="33">
        <v>249000</v>
      </c>
      <c r="E98" s="33">
        <v>0</v>
      </c>
      <c r="F98" s="33">
        <f t="shared" si="24"/>
        <v>249000</v>
      </c>
      <c r="G98" s="81">
        <v>10</v>
      </c>
      <c r="H98" s="33">
        <f t="shared" si="25"/>
        <v>24900</v>
      </c>
      <c r="I98" s="33">
        <v>12450</v>
      </c>
      <c r="J98" s="33">
        <f t="shared" si="26"/>
        <v>37350</v>
      </c>
      <c r="K98" s="3">
        <f t="shared" si="27"/>
        <v>211650</v>
      </c>
    </row>
    <row r="99" spans="1:11" ht="12.75">
      <c r="A99" s="19" t="s">
        <v>176</v>
      </c>
      <c r="B99" s="32" t="s">
        <v>79</v>
      </c>
      <c r="C99">
        <v>2000</v>
      </c>
      <c r="D99" s="33">
        <v>1732050</v>
      </c>
      <c r="E99" s="33">
        <v>0</v>
      </c>
      <c r="F99" s="33">
        <f t="shared" si="24"/>
        <v>1732050</v>
      </c>
      <c r="G99" s="81">
        <v>12</v>
      </c>
      <c r="H99" s="33">
        <f t="shared" si="25"/>
        <v>207846</v>
      </c>
      <c r="I99" s="33">
        <v>103923</v>
      </c>
      <c r="J99" s="33">
        <f t="shared" si="26"/>
        <v>311769</v>
      </c>
      <c r="K99" s="3">
        <f t="shared" si="27"/>
        <v>1420281</v>
      </c>
    </row>
    <row r="100" spans="1:11" ht="12.75">
      <c r="A100" s="19" t="s">
        <v>177</v>
      </c>
      <c r="B100" s="32" t="s">
        <v>178</v>
      </c>
      <c r="C100">
        <v>2000</v>
      </c>
      <c r="D100" s="33">
        <v>622000</v>
      </c>
      <c r="E100" s="33">
        <v>0</v>
      </c>
      <c r="F100" s="33">
        <f t="shared" si="24"/>
        <v>622000</v>
      </c>
      <c r="G100" s="81">
        <v>12</v>
      </c>
      <c r="H100" s="33">
        <f t="shared" si="25"/>
        <v>74640</v>
      </c>
      <c r="I100" s="33">
        <v>37320</v>
      </c>
      <c r="J100" s="33">
        <f t="shared" si="26"/>
        <v>111960</v>
      </c>
      <c r="K100" s="3">
        <f t="shared" si="27"/>
        <v>510040</v>
      </c>
    </row>
    <row r="101" spans="1:11" ht="12.75">
      <c r="A101" s="19" t="s">
        <v>179</v>
      </c>
      <c r="B101" s="32" t="s">
        <v>79</v>
      </c>
      <c r="C101">
        <v>2000</v>
      </c>
      <c r="D101" s="33">
        <v>237000</v>
      </c>
      <c r="E101" s="33">
        <v>0</v>
      </c>
      <c r="F101" s="33">
        <f t="shared" si="24"/>
        <v>237000</v>
      </c>
      <c r="G101" s="81">
        <v>12</v>
      </c>
      <c r="H101" s="33">
        <f t="shared" si="25"/>
        <v>28440</v>
      </c>
      <c r="I101" s="33">
        <v>14220</v>
      </c>
      <c r="J101" s="33">
        <f t="shared" si="26"/>
        <v>42660</v>
      </c>
      <c r="K101" s="3">
        <f t="shared" si="27"/>
        <v>194340</v>
      </c>
    </row>
    <row r="102" spans="1:11" ht="12.75">
      <c r="A102" s="19" t="s">
        <v>180</v>
      </c>
      <c r="B102" s="32" t="s">
        <v>178</v>
      </c>
      <c r="C102">
        <v>2000</v>
      </c>
      <c r="D102" s="33">
        <v>179000</v>
      </c>
      <c r="E102" s="33">
        <v>0</v>
      </c>
      <c r="F102" s="33">
        <f t="shared" si="24"/>
        <v>179000</v>
      </c>
      <c r="G102" s="81">
        <v>10</v>
      </c>
      <c r="H102" s="33">
        <f t="shared" si="25"/>
        <v>17900</v>
      </c>
      <c r="I102" s="33">
        <v>8950</v>
      </c>
      <c r="J102" s="33">
        <f t="shared" si="26"/>
        <v>26850</v>
      </c>
      <c r="K102" s="3">
        <f t="shared" si="27"/>
        <v>152150</v>
      </c>
    </row>
    <row r="103" spans="1:11" ht="12.75">
      <c r="A103" s="88" t="s">
        <v>198</v>
      </c>
      <c r="B103" s="32" t="s">
        <v>81</v>
      </c>
      <c r="C103">
        <v>2001</v>
      </c>
      <c r="D103" s="33">
        <v>0</v>
      </c>
      <c r="E103" s="33">
        <v>100000</v>
      </c>
      <c r="F103" s="33">
        <f aca="true" t="shared" si="28" ref="F103:F109">+D103+E103</f>
        <v>100000</v>
      </c>
      <c r="G103" s="81">
        <v>5</v>
      </c>
      <c r="H103" s="33">
        <f aca="true" t="shared" si="29" ref="H103:H109">F103*G103/100</f>
        <v>5000</v>
      </c>
      <c r="I103" s="33">
        <v>0</v>
      </c>
      <c r="J103" s="33">
        <f aca="true" t="shared" si="30" ref="J103:J109">+H103+I103</f>
        <v>5000</v>
      </c>
      <c r="K103" s="3">
        <f aca="true" t="shared" si="31" ref="K103:K109">+F103-J103</f>
        <v>95000</v>
      </c>
    </row>
    <row r="104" spans="1:11" ht="12.75">
      <c r="A104" s="88" t="s">
        <v>198</v>
      </c>
      <c r="B104" s="32" t="s">
        <v>77</v>
      </c>
      <c r="C104">
        <v>2001</v>
      </c>
      <c r="D104" s="33">
        <v>0</v>
      </c>
      <c r="E104" s="33">
        <v>100000</v>
      </c>
      <c r="F104" s="33">
        <f t="shared" si="28"/>
        <v>100000</v>
      </c>
      <c r="G104" s="81">
        <v>5</v>
      </c>
      <c r="H104" s="33">
        <f t="shared" si="29"/>
        <v>5000</v>
      </c>
      <c r="I104" s="33">
        <v>0</v>
      </c>
      <c r="J104" s="33">
        <f t="shared" si="30"/>
        <v>5000</v>
      </c>
      <c r="K104" s="3">
        <f t="shared" si="31"/>
        <v>95000</v>
      </c>
    </row>
    <row r="105" spans="1:11" ht="12.75">
      <c r="A105" s="88" t="s">
        <v>199</v>
      </c>
      <c r="B105" s="32" t="s">
        <v>79</v>
      </c>
      <c r="C105">
        <v>2001</v>
      </c>
      <c r="D105" s="33">
        <v>0</v>
      </c>
      <c r="E105" s="33">
        <v>678000</v>
      </c>
      <c r="F105" s="33">
        <f t="shared" si="28"/>
        <v>678000</v>
      </c>
      <c r="G105" s="81">
        <v>5</v>
      </c>
      <c r="H105" s="33">
        <f t="shared" si="29"/>
        <v>33900</v>
      </c>
      <c r="I105" s="33">
        <v>0</v>
      </c>
      <c r="J105" s="33">
        <f t="shared" si="30"/>
        <v>33900</v>
      </c>
      <c r="K105" s="3">
        <f t="shared" si="31"/>
        <v>644100</v>
      </c>
    </row>
    <row r="106" spans="1:11" ht="12.75">
      <c r="A106" s="88" t="s">
        <v>200</v>
      </c>
      <c r="B106" s="32" t="s">
        <v>121</v>
      </c>
      <c r="C106">
        <v>2001</v>
      </c>
      <c r="D106" s="33">
        <v>0</v>
      </c>
      <c r="E106" s="33">
        <v>1003000</v>
      </c>
      <c r="F106" s="33">
        <f t="shared" si="28"/>
        <v>1003000</v>
      </c>
      <c r="G106" s="81">
        <v>6</v>
      </c>
      <c r="H106" s="33">
        <f t="shared" si="29"/>
        <v>60180</v>
      </c>
      <c r="I106" s="33">
        <v>0</v>
      </c>
      <c r="J106" s="33">
        <f t="shared" si="30"/>
        <v>60180</v>
      </c>
      <c r="K106" s="3">
        <f t="shared" si="31"/>
        <v>942820</v>
      </c>
    </row>
    <row r="107" spans="1:11" ht="12.75">
      <c r="A107" s="88" t="s">
        <v>201</v>
      </c>
      <c r="B107" s="32" t="s">
        <v>202</v>
      </c>
      <c r="C107">
        <v>2001</v>
      </c>
      <c r="D107" s="33">
        <v>0</v>
      </c>
      <c r="E107" s="33">
        <v>998400</v>
      </c>
      <c r="F107" s="33">
        <f t="shared" si="28"/>
        <v>998400</v>
      </c>
      <c r="G107" s="81">
        <v>6</v>
      </c>
      <c r="H107" s="33">
        <f t="shared" si="29"/>
        <v>59904</v>
      </c>
      <c r="I107" s="33">
        <v>0</v>
      </c>
      <c r="J107" s="33">
        <f t="shared" si="30"/>
        <v>59904</v>
      </c>
      <c r="K107" s="3">
        <f t="shared" si="31"/>
        <v>938496</v>
      </c>
    </row>
    <row r="108" spans="1:11" ht="12.75">
      <c r="A108" s="88" t="s">
        <v>203</v>
      </c>
      <c r="B108" s="32" t="s">
        <v>113</v>
      </c>
      <c r="C108">
        <v>2001</v>
      </c>
      <c r="D108" s="33">
        <v>0</v>
      </c>
      <c r="E108" s="33">
        <v>82500</v>
      </c>
      <c r="F108" s="33">
        <f t="shared" si="28"/>
        <v>82500</v>
      </c>
      <c r="G108" s="81">
        <v>100</v>
      </c>
      <c r="H108" s="33">
        <f t="shared" si="29"/>
        <v>82500</v>
      </c>
      <c r="I108" s="33">
        <v>0</v>
      </c>
      <c r="J108" s="33">
        <f t="shared" si="30"/>
        <v>82500</v>
      </c>
      <c r="K108" s="3">
        <f t="shared" si="31"/>
        <v>0</v>
      </c>
    </row>
    <row r="109" spans="1:11" ht="12.75">
      <c r="A109" s="88" t="s">
        <v>204</v>
      </c>
      <c r="B109" s="32" t="s">
        <v>189</v>
      </c>
      <c r="C109">
        <v>2001</v>
      </c>
      <c r="D109" s="33">
        <v>0</v>
      </c>
      <c r="E109" s="33">
        <v>999000</v>
      </c>
      <c r="F109" s="33">
        <f t="shared" si="28"/>
        <v>999000</v>
      </c>
      <c r="G109" s="81">
        <v>5</v>
      </c>
      <c r="H109" s="33">
        <f t="shared" si="29"/>
        <v>49950</v>
      </c>
      <c r="I109" s="33">
        <v>0</v>
      </c>
      <c r="J109" s="33">
        <f t="shared" si="30"/>
        <v>49950</v>
      </c>
      <c r="K109" s="3">
        <f t="shared" si="31"/>
        <v>949050</v>
      </c>
    </row>
    <row r="110" spans="1:11" s="4" customFormat="1" ht="12.75">
      <c r="A110" s="53" t="s">
        <v>73</v>
      </c>
      <c r="B110" s="54"/>
      <c r="C110" s="55"/>
      <c r="D110" s="51">
        <f>SUM(D88:D109)</f>
        <v>7904570</v>
      </c>
      <c r="E110" s="51">
        <f>SUM(E88:E109)</f>
        <v>3960900</v>
      </c>
      <c r="F110" s="51">
        <f>SUM(F88:F109)</f>
        <v>11865470</v>
      </c>
      <c r="G110" s="51"/>
      <c r="H110" s="51">
        <f>SUM(H88:H109)</f>
        <v>868391.4</v>
      </c>
      <c r="I110" s="51">
        <f>SUM(I88:I109)</f>
        <v>3546170</v>
      </c>
      <c r="J110" s="51">
        <f>SUM(J88:J109)</f>
        <v>4414561.4</v>
      </c>
      <c r="K110" s="51">
        <f>SUM(K88:K109)</f>
        <v>7450908.6</v>
      </c>
    </row>
    <row r="111" spans="1:11" ht="12.75">
      <c r="A111" s="20"/>
      <c r="D111" s="21"/>
      <c r="E111" s="21"/>
      <c r="F111" s="21"/>
      <c r="G111" s="21"/>
      <c r="H111" s="21"/>
      <c r="I111" s="21"/>
      <c r="J111" s="21"/>
      <c r="K111" s="21"/>
    </row>
    <row r="112" ht="12.75">
      <c r="A112" s="18" t="s">
        <v>156</v>
      </c>
    </row>
    <row r="113" spans="1:11" ht="12.75">
      <c r="A113" s="19" t="s">
        <v>122</v>
      </c>
      <c r="B113" s="32" t="s">
        <v>79</v>
      </c>
      <c r="C113">
        <v>1999</v>
      </c>
      <c r="D113" s="33">
        <v>1792000</v>
      </c>
      <c r="E113" s="33">
        <v>0</v>
      </c>
      <c r="F113" s="33">
        <f aca="true" t="shared" si="32" ref="F113:F122">+D113+E113</f>
        <v>1792000</v>
      </c>
      <c r="G113">
        <v>10</v>
      </c>
      <c r="H113" s="33">
        <f aca="true" t="shared" si="33" ref="H113:H122">F113*G113/100</f>
        <v>179200</v>
      </c>
      <c r="I113" s="33">
        <v>358400</v>
      </c>
      <c r="J113" s="33">
        <f aca="true" t="shared" si="34" ref="J113:J122">+H113+I113</f>
        <v>537600</v>
      </c>
      <c r="K113" s="3">
        <f aca="true" t="shared" si="35" ref="K113:K122">+F113-J113</f>
        <v>1254400</v>
      </c>
    </row>
    <row r="114" spans="1:11" ht="12.75">
      <c r="A114" s="36" t="s">
        <v>123</v>
      </c>
      <c r="B114" s="32" t="s">
        <v>79</v>
      </c>
      <c r="C114">
        <v>1999</v>
      </c>
      <c r="D114" s="33">
        <v>4350000</v>
      </c>
      <c r="E114" s="33">
        <v>0</v>
      </c>
      <c r="F114" s="33">
        <f t="shared" si="32"/>
        <v>4350000</v>
      </c>
      <c r="G114">
        <v>10</v>
      </c>
      <c r="H114" s="33">
        <f t="shared" si="33"/>
        <v>435000</v>
      </c>
      <c r="I114" s="33">
        <v>870000</v>
      </c>
      <c r="J114" s="33">
        <f t="shared" si="34"/>
        <v>1305000</v>
      </c>
      <c r="K114" s="3">
        <f t="shared" si="35"/>
        <v>3045000</v>
      </c>
    </row>
    <row r="115" spans="1:11" ht="12.75">
      <c r="A115" s="36" t="s">
        <v>124</v>
      </c>
      <c r="B115" s="32" t="s">
        <v>79</v>
      </c>
      <c r="C115">
        <v>1999</v>
      </c>
      <c r="D115" s="33">
        <v>1400000</v>
      </c>
      <c r="E115" s="33">
        <v>0</v>
      </c>
      <c r="F115" s="33">
        <f t="shared" si="32"/>
        <v>1400000</v>
      </c>
      <c r="G115">
        <v>10</v>
      </c>
      <c r="H115" s="33">
        <f t="shared" si="33"/>
        <v>140000</v>
      </c>
      <c r="I115" s="33">
        <v>280000</v>
      </c>
      <c r="J115" s="33">
        <f t="shared" si="34"/>
        <v>420000</v>
      </c>
      <c r="K115" s="3">
        <f t="shared" si="35"/>
        <v>980000</v>
      </c>
    </row>
    <row r="116" spans="1:11" ht="12.75">
      <c r="A116" s="36" t="s">
        <v>125</v>
      </c>
      <c r="B116" s="32" t="s">
        <v>79</v>
      </c>
      <c r="C116">
        <v>1999</v>
      </c>
      <c r="D116" s="33">
        <v>35000</v>
      </c>
      <c r="E116" s="33">
        <v>0</v>
      </c>
      <c r="F116" s="33">
        <f t="shared" si="32"/>
        <v>35000</v>
      </c>
      <c r="G116">
        <v>0</v>
      </c>
      <c r="H116" s="33">
        <f t="shared" si="33"/>
        <v>0</v>
      </c>
      <c r="I116" s="33">
        <v>35000</v>
      </c>
      <c r="J116" s="33">
        <f t="shared" si="34"/>
        <v>35000</v>
      </c>
      <c r="K116" s="3">
        <f t="shared" si="35"/>
        <v>0</v>
      </c>
    </row>
    <row r="117" spans="1:11" ht="12.75">
      <c r="A117" s="36" t="s">
        <v>126</v>
      </c>
      <c r="B117" s="32" t="s">
        <v>79</v>
      </c>
      <c r="C117">
        <v>1999</v>
      </c>
      <c r="D117" s="33">
        <v>15000</v>
      </c>
      <c r="E117" s="33">
        <v>0</v>
      </c>
      <c r="F117" s="33">
        <f t="shared" si="32"/>
        <v>15000</v>
      </c>
      <c r="G117">
        <v>0</v>
      </c>
      <c r="H117" s="33">
        <f t="shared" si="33"/>
        <v>0</v>
      </c>
      <c r="I117" s="33">
        <v>15000</v>
      </c>
      <c r="J117" s="33">
        <f t="shared" si="34"/>
        <v>15000</v>
      </c>
      <c r="K117" s="3">
        <f t="shared" si="35"/>
        <v>0</v>
      </c>
    </row>
    <row r="118" spans="1:11" ht="12.75">
      <c r="A118" s="36" t="s">
        <v>181</v>
      </c>
      <c r="B118" s="32" t="s">
        <v>79</v>
      </c>
      <c r="C118">
        <v>2000</v>
      </c>
      <c r="D118" s="33">
        <v>1416811</v>
      </c>
      <c r="E118" s="33">
        <v>0</v>
      </c>
      <c r="F118" s="33">
        <f t="shared" si="32"/>
        <v>1416811</v>
      </c>
      <c r="G118" s="73">
        <v>10</v>
      </c>
      <c r="H118" s="33">
        <f t="shared" si="33"/>
        <v>141681.1</v>
      </c>
      <c r="I118" s="33">
        <v>141681.1</v>
      </c>
      <c r="J118" s="33">
        <f t="shared" si="34"/>
        <v>283362.2</v>
      </c>
      <c r="K118" s="3">
        <f t="shared" si="35"/>
        <v>1133448.8</v>
      </c>
    </row>
    <row r="119" spans="1:11" ht="12.75">
      <c r="A119" s="36" t="s">
        <v>182</v>
      </c>
      <c r="B119" s="32" t="s">
        <v>79</v>
      </c>
      <c r="C119">
        <v>2000</v>
      </c>
      <c r="D119" s="33">
        <v>1970000</v>
      </c>
      <c r="E119" s="33">
        <v>0</v>
      </c>
      <c r="F119" s="33">
        <f>+D119+E119</f>
        <v>1970000</v>
      </c>
      <c r="G119" s="73">
        <v>10</v>
      </c>
      <c r="H119" s="33">
        <f>F119*G119/100</f>
        <v>197000</v>
      </c>
      <c r="I119" s="33">
        <v>197000</v>
      </c>
      <c r="J119" s="33">
        <f>+H119+I119</f>
        <v>394000</v>
      </c>
      <c r="K119" s="3">
        <f>+F119-J119</f>
        <v>1576000</v>
      </c>
    </row>
    <row r="120" spans="1:11" ht="12.75">
      <c r="A120" s="90" t="s">
        <v>197</v>
      </c>
      <c r="B120" s="32" t="s">
        <v>194</v>
      </c>
      <c r="C120">
        <v>2001</v>
      </c>
      <c r="D120" s="33">
        <v>0</v>
      </c>
      <c r="E120" s="33">
        <v>0</v>
      </c>
      <c r="F120" s="33">
        <v>0</v>
      </c>
      <c r="G120" s="73">
        <v>10</v>
      </c>
      <c r="H120" s="33">
        <f>F120*G120/100</f>
        <v>0</v>
      </c>
      <c r="I120" s="33">
        <v>0</v>
      </c>
      <c r="J120" s="33">
        <f>+H120+I120</f>
        <v>0</v>
      </c>
      <c r="K120" s="3">
        <f>+F120-J120</f>
        <v>0</v>
      </c>
    </row>
    <row r="121" spans="1:11" ht="12.75">
      <c r="A121" s="90" t="s">
        <v>195</v>
      </c>
      <c r="B121" s="32" t="s">
        <v>194</v>
      </c>
      <c r="C121">
        <v>2001</v>
      </c>
      <c r="D121" s="33">
        <v>0</v>
      </c>
      <c r="E121" s="33">
        <v>2042639</v>
      </c>
      <c r="F121" s="33">
        <f>+D121+E121</f>
        <v>2042639</v>
      </c>
      <c r="G121" s="73">
        <v>10</v>
      </c>
      <c r="H121" s="33">
        <f>F121*G121/100</f>
        <v>204263.9</v>
      </c>
      <c r="I121" s="33">
        <v>0</v>
      </c>
      <c r="J121" s="33">
        <f>+H121+I121</f>
        <v>204263.9</v>
      </c>
      <c r="K121" s="3">
        <f>+F121-J121</f>
        <v>1838375.1</v>
      </c>
    </row>
    <row r="122" spans="1:11" ht="12.75">
      <c r="A122" s="90" t="s">
        <v>196</v>
      </c>
      <c r="B122" s="32" t="s">
        <v>194</v>
      </c>
      <c r="C122">
        <v>2001</v>
      </c>
      <c r="D122" s="33">
        <v>0</v>
      </c>
      <c r="E122" s="33">
        <v>354829</v>
      </c>
      <c r="F122" s="33">
        <f t="shared" si="32"/>
        <v>354829</v>
      </c>
      <c r="G122" s="73">
        <v>10</v>
      </c>
      <c r="H122" s="33">
        <f t="shared" si="33"/>
        <v>35482.9</v>
      </c>
      <c r="I122" s="33">
        <v>0</v>
      </c>
      <c r="J122" s="33">
        <f t="shared" si="34"/>
        <v>35482.9</v>
      </c>
      <c r="K122" s="3">
        <f t="shared" si="35"/>
        <v>319346.1</v>
      </c>
    </row>
    <row r="123" spans="1:11" ht="12.75">
      <c r="A123" s="53" t="s">
        <v>73</v>
      </c>
      <c r="B123" s="55"/>
      <c r="C123" s="55"/>
      <c r="D123" s="51">
        <f>SUM(D113:D122)</f>
        <v>10978811</v>
      </c>
      <c r="E123" s="51">
        <f aca="true" t="shared" si="36" ref="E123:K123">SUM(E113:E122)</f>
        <v>2397468</v>
      </c>
      <c r="F123" s="51">
        <f t="shared" si="36"/>
        <v>13376279</v>
      </c>
      <c r="G123" s="51"/>
      <c r="H123" s="51">
        <f t="shared" si="36"/>
        <v>1332627.9</v>
      </c>
      <c r="I123" s="51">
        <f t="shared" si="36"/>
        <v>1897081.1</v>
      </c>
      <c r="J123" s="51">
        <f t="shared" si="36"/>
        <v>3229709</v>
      </c>
      <c r="K123" s="51">
        <f t="shared" si="36"/>
        <v>10146570</v>
      </c>
    </row>
    <row r="124" spans="1:11" ht="12.75">
      <c r="A124" s="20"/>
      <c r="D124" s="21"/>
      <c r="E124" s="21"/>
      <c r="F124" s="21"/>
      <c r="G124" s="21"/>
      <c r="H124" s="21"/>
      <c r="I124" s="21"/>
      <c r="J124" s="21"/>
      <c r="K124" s="21"/>
    </row>
    <row r="125" spans="1:11" ht="12.75">
      <c r="A125" s="48" t="s">
        <v>158</v>
      </c>
      <c r="B125" s="49"/>
      <c r="C125" s="49"/>
      <c r="D125" s="56">
        <f aca="true" t="shared" si="37" ref="D125:K125">SUM(D110+D123)</f>
        <v>18883381</v>
      </c>
      <c r="E125" s="56">
        <f t="shared" si="37"/>
        <v>6358368</v>
      </c>
      <c r="F125" s="56">
        <f t="shared" si="37"/>
        <v>25241749</v>
      </c>
      <c r="G125" s="56">
        <f t="shared" si="37"/>
        <v>0</v>
      </c>
      <c r="H125" s="56">
        <f t="shared" si="37"/>
        <v>2201019.3</v>
      </c>
      <c r="I125" s="56">
        <f t="shared" si="37"/>
        <v>5443251.1</v>
      </c>
      <c r="J125" s="56">
        <f t="shared" si="37"/>
        <v>7644270.4</v>
      </c>
      <c r="K125" s="56">
        <f t="shared" si="37"/>
        <v>17597478.6</v>
      </c>
    </row>
    <row r="127" spans="1:11" s="77" customFormat="1" ht="12.75">
      <c r="A127" s="74" t="s">
        <v>187</v>
      </c>
      <c r="B127" s="75"/>
      <c r="C127" s="75"/>
      <c r="D127" s="76">
        <f aca="true" t="shared" si="38" ref="D127:K127">SUM(D125+D82+D72+D47+D37)</f>
        <v>233240487</v>
      </c>
      <c r="E127" s="76">
        <f t="shared" si="38"/>
        <v>150891152</v>
      </c>
      <c r="F127" s="76">
        <f t="shared" si="38"/>
        <v>384131639</v>
      </c>
      <c r="G127" s="76">
        <f t="shared" si="38"/>
        <v>0</v>
      </c>
      <c r="H127" s="76">
        <f t="shared" si="38"/>
        <v>40777882.925</v>
      </c>
      <c r="I127" s="76">
        <f t="shared" si="38"/>
        <v>42716201.425000004</v>
      </c>
      <c r="J127" s="76">
        <f t="shared" si="38"/>
        <v>83494084.35</v>
      </c>
      <c r="K127" s="76">
        <f t="shared" si="38"/>
        <v>300637554.65</v>
      </c>
    </row>
    <row r="521" spans="4:10" ht="12.75">
      <c r="D521"/>
      <c r="E521"/>
      <c r="F521"/>
      <c r="H521"/>
      <c r="I521"/>
      <c r="J521"/>
    </row>
    <row r="522" spans="4:10" ht="12.75">
      <c r="D522"/>
      <c r="E522"/>
      <c r="F522"/>
      <c r="H522"/>
      <c r="I522"/>
      <c r="J522"/>
    </row>
    <row r="523" spans="4:10" ht="12.75">
      <c r="D523"/>
      <c r="E523"/>
      <c r="F523"/>
      <c r="H523"/>
      <c r="I523"/>
      <c r="J523"/>
    </row>
    <row r="524" spans="4:10" ht="12.75">
      <c r="D524"/>
      <c r="E524"/>
      <c r="F524"/>
      <c r="H524"/>
      <c r="I524"/>
      <c r="J524"/>
    </row>
    <row r="525" spans="4:10" ht="12.75">
      <c r="D525"/>
      <c r="E525"/>
      <c r="F525"/>
      <c r="H525"/>
      <c r="I525"/>
      <c r="J525"/>
    </row>
    <row r="526" spans="4:10" ht="12.75">
      <c r="D526"/>
      <c r="E526"/>
      <c r="F526"/>
      <c r="H526"/>
      <c r="I526"/>
      <c r="J526"/>
    </row>
    <row r="527" spans="4:10" ht="12.75">
      <c r="D527"/>
      <c r="E527"/>
      <c r="F527"/>
      <c r="H527"/>
      <c r="I527"/>
      <c r="J527"/>
    </row>
    <row r="528" spans="4:10" ht="12.75">
      <c r="D528"/>
      <c r="E528"/>
      <c r="F528"/>
      <c r="H528"/>
      <c r="I528"/>
      <c r="J528"/>
    </row>
    <row r="529" spans="4:10" ht="12.75">
      <c r="D529"/>
      <c r="E529"/>
      <c r="F529"/>
      <c r="H529"/>
      <c r="I529"/>
      <c r="J529"/>
    </row>
    <row r="530" spans="4:10" ht="12.75">
      <c r="D530"/>
      <c r="E530"/>
      <c r="F530"/>
      <c r="H530"/>
      <c r="I530"/>
      <c r="J530"/>
    </row>
    <row r="531" spans="4:10" ht="12.75">
      <c r="D531"/>
      <c r="E531"/>
      <c r="F531"/>
      <c r="H531"/>
      <c r="I531"/>
      <c r="J531"/>
    </row>
    <row r="532" spans="4:10" ht="12.75">
      <c r="D532"/>
      <c r="E532"/>
      <c r="F532"/>
      <c r="H532"/>
      <c r="I532"/>
      <c r="J532"/>
    </row>
    <row r="533" spans="4:10" ht="12.75">
      <c r="D533"/>
      <c r="E533"/>
      <c r="F533"/>
      <c r="H533"/>
      <c r="I533"/>
      <c r="J533"/>
    </row>
    <row r="534" spans="4:10" ht="12.75">
      <c r="D534"/>
      <c r="E534"/>
      <c r="F534"/>
      <c r="H534"/>
      <c r="I534"/>
      <c r="J534"/>
    </row>
    <row r="535" spans="4:10" ht="12.75">
      <c r="D535"/>
      <c r="E535"/>
      <c r="F535"/>
      <c r="H535"/>
      <c r="I535"/>
      <c r="J535"/>
    </row>
    <row r="536" spans="4:10" ht="12.75">
      <c r="D536"/>
      <c r="E536"/>
      <c r="F536"/>
      <c r="H536"/>
      <c r="I536"/>
      <c r="J536"/>
    </row>
    <row r="537" spans="4:10" ht="12.75">
      <c r="D537"/>
      <c r="E537"/>
      <c r="F537"/>
      <c r="H537"/>
      <c r="I537"/>
      <c r="J537"/>
    </row>
    <row r="538" spans="4:10" ht="12.75">
      <c r="D538"/>
      <c r="E538"/>
      <c r="F538"/>
      <c r="H538"/>
      <c r="I538"/>
      <c r="J538"/>
    </row>
    <row r="539" spans="4:10" ht="12.75">
      <c r="D539"/>
      <c r="E539"/>
      <c r="F539"/>
      <c r="H539"/>
      <c r="I539"/>
      <c r="J539"/>
    </row>
    <row r="540" spans="4:10" ht="12.75">
      <c r="D540"/>
      <c r="E540"/>
      <c r="F540"/>
      <c r="H540"/>
      <c r="I540"/>
      <c r="J540"/>
    </row>
    <row r="541" spans="4:10" ht="12.75">
      <c r="D541"/>
      <c r="E541"/>
      <c r="F541"/>
      <c r="H541"/>
      <c r="I541"/>
      <c r="J541"/>
    </row>
    <row r="542" spans="4:10" ht="12.75">
      <c r="D542"/>
      <c r="E542"/>
      <c r="F542"/>
      <c r="H542"/>
      <c r="I542"/>
      <c r="J542"/>
    </row>
    <row r="543" spans="4:10" ht="12.75">
      <c r="D543"/>
      <c r="E543"/>
      <c r="F543"/>
      <c r="H543"/>
      <c r="I543"/>
      <c r="J543"/>
    </row>
    <row r="544" spans="4:10" ht="12.75">
      <c r="D544"/>
      <c r="E544"/>
      <c r="F544"/>
      <c r="H544"/>
      <c r="I544"/>
      <c r="J544"/>
    </row>
    <row r="545" spans="4:10" ht="12.75">
      <c r="D545"/>
      <c r="E545"/>
      <c r="F545"/>
      <c r="H545"/>
      <c r="I545"/>
      <c r="J545"/>
    </row>
    <row r="546" spans="4:10" ht="12.75">
      <c r="D546"/>
      <c r="E546"/>
      <c r="F546"/>
      <c r="H546"/>
      <c r="I546"/>
      <c r="J546"/>
    </row>
    <row r="547" spans="4:10" ht="12.75">
      <c r="D547"/>
      <c r="E547"/>
      <c r="F547"/>
      <c r="H547"/>
      <c r="I547"/>
      <c r="J547"/>
    </row>
    <row r="548" spans="4:10" ht="12.75">
      <c r="D548"/>
      <c r="E548"/>
      <c r="F548"/>
      <c r="H548"/>
      <c r="I548"/>
      <c r="J548"/>
    </row>
    <row r="549" spans="4:10" ht="12.75">
      <c r="D549"/>
      <c r="E549"/>
      <c r="F549"/>
      <c r="H549"/>
      <c r="I549"/>
      <c r="J549"/>
    </row>
    <row r="550" spans="4:10" ht="12.75">
      <c r="D550"/>
      <c r="E550"/>
      <c r="F550"/>
      <c r="H550"/>
      <c r="I550"/>
      <c r="J550"/>
    </row>
    <row r="551" spans="4:10" ht="12.75">
      <c r="D551"/>
      <c r="E551"/>
      <c r="F551"/>
      <c r="H551"/>
      <c r="I551"/>
      <c r="J551"/>
    </row>
    <row r="552" spans="4:10" ht="12.75">
      <c r="D552"/>
      <c r="E552"/>
      <c r="F552"/>
      <c r="H552"/>
      <c r="I552"/>
      <c r="J552"/>
    </row>
    <row r="553" spans="1:44" ht="14.25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  <c r="AB553" s="9"/>
      <c r="AC553" s="9"/>
      <c r="AD553" s="9"/>
      <c r="AE553" s="9"/>
      <c r="AF553" s="9"/>
      <c r="AG553" s="9"/>
      <c r="AH553" s="9"/>
      <c r="AI553" s="9"/>
      <c r="AJ553" s="9"/>
      <c r="AK553" s="9"/>
      <c r="AL553" s="9"/>
      <c r="AM553" s="9"/>
      <c r="AN553" s="9"/>
      <c r="AO553" s="9"/>
      <c r="AP553" s="9"/>
      <c r="AQ553" s="9"/>
      <c r="AR553" s="9"/>
    </row>
    <row r="554" spans="4:10" ht="12.75">
      <c r="D554"/>
      <c r="E554"/>
      <c r="F554"/>
      <c r="H554"/>
      <c r="I554"/>
      <c r="J554"/>
    </row>
    <row r="555" spans="4:10" ht="12.75">
      <c r="D555"/>
      <c r="E555"/>
      <c r="F555"/>
      <c r="H555"/>
      <c r="I555"/>
      <c r="J555"/>
    </row>
    <row r="556" spans="4:10" ht="12.75">
      <c r="D556"/>
      <c r="E556"/>
      <c r="F556"/>
      <c r="H556"/>
      <c r="I556"/>
      <c r="J556"/>
    </row>
    <row r="557" spans="4:10" ht="12.75">
      <c r="D557"/>
      <c r="E557"/>
      <c r="F557"/>
      <c r="H557"/>
      <c r="I557"/>
      <c r="J557"/>
    </row>
    <row r="558" spans="4:10" ht="12.75">
      <c r="D558"/>
      <c r="E558"/>
      <c r="F558"/>
      <c r="H558"/>
      <c r="I558"/>
      <c r="J558"/>
    </row>
    <row r="559" spans="4:10" ht="12.75">
      <c r="D559"/>
      <c r="E559"/>
      <c r="F559"/>
      <c r="H559"/>
      <c r="I559"/>
      <c r="J559"/>
    </row>
    <row r="560" spans="4:10" ht="12.75">
      <c r="D560"/>
      <c r="E560"/>
      <c r="F560"/>
      <c r="H560"/>
      <c r="I560"/>
      <c r="J560"/>
    </row>
    <row r="561" spans="4:10" ht="12.75">
      <c r="D561"/>
      <c r="E561"/>
      <c r="F561"/>
      <c r="H561"/>
      <c r="I561"/>
      <c r="J561"/>
    </row>
    <row r="562" spans="4:10" ht="12.75">
      <c r="D562"/>
      <c r="E562"/>
      <c r="F562"/>
      <c r="H562"/>
      <c r="I562"/>
      <c r="J562"/>
    </row>
    <row r="563" spans="4:10" ht="12.75">
      <c r="D563"/>
      <c r="E563"/>
      <c r="F563"/>
      <c r="H563"/>
      <c r="I563"/>
      <c r="J563"/>
    </row>
    <row r="564" spans="4:10" ht="12.75">
      <c r="D564"/>
      <c r="E564"/>
      <c r="F564"/>
      <c r="H564"/>
      <c r="I564"/>
      <c r="J564"/>
    </row>
    <row r="565" spans="4:10" ht="12.75">
      <c r="D565"/>
      <c r="E565"/>
      <c r="F565"/>
      <c r="H565"/>
      <c r="I565"/>
      <c r="J565"/>
    </row>
    <row r="566" spans="4:10" ht="12.75">
      <c r="D566"/>
      <c r="E566"/>
      <c r="F566"/>
      <c r="H566"/>
      <c r="I566"/>
      <c r="J566"/>
    </row>
    <row r="567" spans="4:10" ht="12.75">
      <c r="D567"/>
      <c r="E567"/>
      <c r="F567"/>
      <c r="H567"/>
      <c r="I567"/>
      <c r="J567"/>
    </row>
    <row r="568" spans="4:10" ht="12.75">
      <c r="D568"/>
      <c r="E568"/>
      <c r="F568"/>
      <c r="H568"/>
      <c r="I568"/>
      <c r="J568"/>
    </row>
    <row r="569" spans="4:10" ht="12.75">
      <c r="D569"/>
      <c r="E569"/>
      <c r="F569"/>
      <c r="H569"/>
      <c r="I569"/>
      <c r="J569"/>
    </row>
    <row r="570" spans="4:10" ht="12.75">
      <c r="D570"/>
      <c r="E570"/>
      <c r="F570"/>
      <c r="H570"/>
      <c r="I570"/>
      <c r="J570"/>
    </row>
    <row r="571" spans="4:10" ht="12.75">
      <c r="D571"/>
      <c r="E571"/>
      <c r="F571"/>
      <c r="H571"/>
      <c r="I571"/>
      <c r="J571"/>
    </row>
    <row r="572" spans="4:10" ht="12.75">
      <c r="D572"/>
      <c r="E572"/>
      <c r="F572"/>
      <c r="H572"/>
      <c r="I572"/>
      <c r="J572"/>
    </row>
    <row r="573" spans="4:10" ht="12.75">
      <c r="D573"/>
      <c r="E573"/>
      <c r="F573"/>
      <c r="H573"/>
      <c r="I573"/>
      <c r="J573"/>
    </row>
    <row r="574" spans="4:10" ht="12.75">
      <c r="D574"/>
      <c r="E574"/>
      <c r="F574"/>
      <c r="H574"/>
      <c r="I574"/>
      <c r="J574"/>
    </row>
    <row r="575" spans="4:10" ht="12.75">
      <c r="D575"/>
      <c r="E575"/>
      <c r="F575"/>
      <c r="H575"/>
      <c r="I575"/>
      <c r="J575"/>
    </row>
    <row r="576" spans="4:10" ht="12.75">
      <c r="D576"/>
      <c r="E576"/>
      <c r="F576"/>
      <c r="H576"/>
      <c r="I576"/>
      <c r="J576"/>
    </row>
    <row r="577" spans="4:10" ht="12.75">
      <c r="D577"/>
      <c r="E577"/>
      <c r="F577"/>
      <c r="H577"/>
      <c r="I577"/>
      <c r="J577"/>
    </row>
    <row r="578" spans="4:10" ht="12.75">
      <c r="D578"/>
      <c r="E578"/>
      <c r="F578"/>
      <c r="H578"/>
      <c r="I578"/>
      <c r="J578"/>
    </row>
    <row r="579" spans="4:10" ht="12.75">
      <c r="D579"/>
      <c r="E579"/>
      <c r="F579"/>
      <c r="H579"/>
      <c r="I579"/>
      <c r="J579"/>
    </row>
    <row r="580" spans="4:10" ht="12.75">
      <c r="D580"/>
      <c r="E580"/>
      <c r="F580"/>
      <c r="H580"/>
      <c r="I580"/>
      <c r="J580"/>
    </row>
    <row r="581" spans="4:10" ht="12.75">
      <c r="D581"/>
      <c r="E581"/>
      <c r="F581"/>
      <c r="H581"/>
      <c r="I581"/>
      <c r="J581"/>
    </row>
    <row r="582" spans="4:10" ht="12.75">
      <c r="D582"/>
      <c r="E582"/>
      <c r="F582"/>
      <c r="H582"/>
      <c r="I582"/>
      <c r="J582"/>
    </row>
    <row r="583" spans="4:10" ht="12.75">
      <c r="D583"/>
      <c r="E583"/>
      <c r="F583"/>
      <c r="H583"/>
      <c r="I583"/>
      <c r="J583"/>
    </row>
    <row r="584" spans="4:10" ht="12.75">
      <c r="D584"/>
      <c r="E584"/>
      <c r="F584"/>
      <c r="H584"/>
      <c r="I584"/>
      <c r="J584"/>
    </row>
    <row r="585" spans="4:10" ht="12.75">
      <c r="D585"/>
      <c r="E585"/>
      <c r="F585"/>
      <c r="H585"/>
      <c r="I585"/>
      <c r="J585"/>
    </row>
    <row r="586" spans="4:10" ht="12.75">
      <c r="D586"/>
      <c r="E586"/>
      <c r="F586"/>
      <c r="H586"/>
      <c r="I586"/>
      <c r="J586"/>
    </row>
    <row r="587" spans="4:10" ht="12.75">
      <c r="D587"/>
      <c r="E587"/>
      <c r="F587"/>
      <c r="H587"/>
      <c r="I587"/>
      <c r="J587"/>
    </row>
    <row r="588" spans="4:10" ht="12.75">
      <c r="D588"/>
      <c r="E588"/>
      <c r="F588"/>
      <c r="H588"/>
      <c r="I588"/>
      <c r="J588"/>
    </row>
    <row r="589" spans="4:10" ht="12.75">
      <c r="D589"/>
      <c r="E589"/>
      <c r="F589"/>
      <c r="H589"/>
      <c r="I589"/>
      <c r="J589"/>
    </row>
    <row r="590" spans="4:10" ht="12.75">
      <c r="D590"/>
      <c r="E590"/>
      <c r="F590"/>
      <c r="H590"/>
      <c r="I590"/>
      <c r="J590"/>
    </row>
    <row r="591" spans="4:10" ht="12.75">
      <c r="D591"/>
      <c r="E591"/>
      <c r="F591"/>
      <c r="H591"/>
      <c r="I591"/>
      <c r="J591"/>
    </row>
    <row r="592" spans="4:10" ht="12.75">
      <c r="D592"/>
      <c r="E592"/>
      <c r="F592"/>
      <c r="H592"/>
      <c r="I592"/>
      <c r="J592"/>
    </row>
    <row r="593" spans="4:10" ht="12.75">
      <c r="D593"/>
      <c r="E593"/>
      <c r="F593"/>
      <c r="H593"/>
      <c r="I593"/>
      <c r="J593"/>
    </row>
    <row r="594" spans="4:10" ht="12.75">
      <c r="D594"/>
      <c r="E594"/>
      <c r="F594"/>
      <c r="H594"/>
      <c r="I594"/>
      <c r="J594"/>
    </row>
    <row r="595" spans="4:10" ht="12.75">
      <c r="D595"/>
      <c r="E595"/>
      <c r="F595"/>
      <c r="H595"/>
      <c r="I595"/>
      <c r="J595"/>
    </row>
    <row r="596" spans="4:10" ht="12.75">
      <c r="D596"/>
      <c r="E596"/>
      <c r="F596"/>
      <c r="H596"/>
      <c r="I596"/>
      <c r="J596"/>
    </row>
    <row r="597" spans="4:10" ht="12.75">
      <c r="D597"/>
      <c r="E597"/>
      <c r="F597"/>
      <c r="H597"/>
      <c r="I597"/>
      <c r="J597"/>
    </row>
    <row r="598" spans="4:10" ht="12.75">
      <c r="D598"/>
      <c r="E598"/>
      <c r="F598"/>
      <c r="H598"/>
      <c r="I598"/>
      <c r="J598"/>
    </row>
    <row r="599" spans="4:10" ht="12.75">
      <c r="D599"/>
      <c r="E599"/>
      <c r="F599"/>
      <c r="H599"/>
      <c r="I599"/>
      <c r="J599"/>
    </row>
    <row r="600" spans="4:10" ht="12.75">
      <c r="D600"/>
      <c r="E600"/>
      <c r="F600"/>
      <c r="H600"/>
      <c r="I600"/>
      <c r="J600"/>
    </row>
    <row r="601" spans="4:10" ht="12.75">
      <c r="D601"/>
      <c r="E601"/>
      <c r="F601"/>
      <c r="H601"/>
      <c r="I601"/>
      <c r="J601"/>
    </row>
    <row r="602" spans="4:10" ht="12.75">
      <c r="D602"/>
      <c r="E602"/>
      <c r="F602"/>
      <c r="H602"/>
      <c r="I602"/>
      <c r="J602"/>
    </row>
    <row r="603" spans="4:10" ht="12.75">
      <c r="D603"/>
      <c r="E603"/>
      <c r="F603"/>
      <c r="H603"/>
      <c r="I603"/>
      <c r="J603"/>
    </row>
    <row r="604" spans="4:10" ht="12.75">
      <c r="D604"/>
      <c r="E604"/>
      <c r="F604"/>
      <c r="H604"/>
      <c r="I604"/>
      <c r="J604"/>
    </row>
    <row r="605" spans="4:10" ht="12.75">
      <c r="D605"/>
      <c r="E605"/>
      <c r="F605"/>
      <c r="H605"/>
      <c r="I605"/>
      <c r="J605"/>
    </row>
    <row r="606" spans="4:10" ht="12.75">
      <c r="D606"/>
      <c r="E606"/>
      <c r="F606"/>
      <c r="H606"/>
      <c r="I606"/>
      <c r="J606"/>
    </row>
    <row r="607" spans="4:10" ht="12.75">
      <c r="D607"/>
      <c r="E607"/>
      <c r="F607"/>
      <c r="H607"/>
      <c r="I607"/>
      <c r="J607"/>
    </row>
    <row r="608" spans="4:10" ht="12.75">
      <c r="D608"/>
      <c r="E608"/>
      <c r="F608"/>
      <c r="H608"/>
      <c r="I608"/>
      <c r="J608"/>
    </row>
    <row r="609" spans="4:10" ht="12.75">
      <c r="D609"/>
      <c r="E609"/>
      <c r="F609"/>
      <c r="H609"/>
      <c r="I609"/>
      <c r="J609"/>
    </row>
    <row r="610" spans="4:10" ht="12.75">
      <c r="D610"/>
      <c r="E610"/>
      <c r="F610"/>
      <c r="H610"/>
      <c r="I610"/>
      <c r="J610"/>
    </row>
    <row r="611" spans="4:10" ht="12.75">
      <c r="D611"/>
      <c r="E611"/>
      <c r="F611"/>
      <c r="H611"/>
      <c r="I611"/>
      <c r="J611"/>
    </row>
    <row r="612" spans="4:10" ht="12.75">
      <c r="D612"/>
      <c r="E612"/>
      <c r="F612"/>
      <c r="H612"/>
      <c r="I612"/>
      <c r="J612"/>
    </row>
    <row r="613" spans="4:10" ht="12.75">
      <c r="D613"/>
      <c r="E613"/>
      <c r="F613"/>
      <c r="H613"/>
      <c r="I613"/>
      <c r="J613"/>
    </row>
    <row r="614" spans="4:10" ht="12.75">
      <c r="D614"/>
      <c r="E614"/>
      <c r="F614"/>
      <c r="H614"/>
      <c r="I614"/>
      <c r="J614"/>
    </row>
    <row r="615" spans="1:44" ht="15">
      <c r="A615" s="13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  <c r="AB615" s="9"/>
      <c r="AC615" s="9"/>
      <c r="AD615" s="9"/>
      <c r="AE615" s="9"/>
      <c r="AF615" s="9"/>
      <c r="AG615" s="9"/>
      <c r="AH615" s="9"/>
      <c r="AI615" s="9"/>
      <c r="AJ615" s="9"/>
      <c r="AK615" s="9"/>
      <c r="AL615" s="9"/>
      <c r="AM615" s="9"/>
      <c r="AN615" s="9"/>
      <c r="AO615" s="9"/>
      <c r="AP615" s="9"/>
      <c r="AQ615" s="9"/>
      <c r="AR615" s="9"/>
    </row>
    <row r="616" spans="4:10" ht="12.75">
      <c r="D616"/>
      <c r="E616"/>
      <c r="F616"/>
      <c r="H616"/>
      <c r="I616"/>
      <c r="J616"/>
    </row>
    <row r="617" spans="4:10" ht="12.75">
      <c r="D617"/>
      <c r="E617"/>
      <c r="F617"/>
      <c r="H617"/>
      <c r="I617"/>
      <c r="J617"/>
    </row>
    <row r="618" spans="4:10" ht="12.75">
      <c r="D618"/>
      <c r="E618"/>
      <c r="F618"/>
      <c r="H618"/>
      <c r="I618"/>
      <c r="J618"/>
    </row>
    <row r="619" spans="4:10" ht="12.75">
      <c r="D619"/>
      <c r="E619"/>
      <c r="F619"/>
      <c r="H619"/>
      <c r="I619"/>
      <c r="J619"/>
    </row>
    <row r="620" spans="4:10" ht="12.75">
      <c r="D620"/>
      <c r="E620"/>
      <c r="F620"/>
      <c r="H620"/>
      <c r="I620"/>
      <c r="J620"/>
    </row>
    <row r="621" spans="4:10" ht="12.75">
      <c r="D621"/>
      <c r="E621"/>
      <c r="F621"/>
      <c r="H621"/>
      <c r="I621"/>
      <c r="J621"/>
    </row>
    <row r="622" spans="4:10" ht="12.75">
      <c r="D622"/>
      <c r="E622"/>
      <c r="F622"/>
      <c r="H622"/>
      <c r="I622"/>
      <c r="J622"/>
    </row>
    <row r="623" spans="4:10" ht="12.75">
      <c r="D623"/>
      <c r="E623"/>
      <c r="F623"/>
      <c r="H623"/>
      <c r="I623"/>
      <c r="J623"/>
    </row>
    <row r="624" spans="4:10" ht="12.75">
      <c r="D624"/>
      <c r="E624"/>
      <c r="F624"/>
      <c r="H624"/>
      <c r="I624"/>
      <c r="J624"/>
    </row>
    <row r="625" spans="4:10" ht="12.75">
      <c r="D625"/>
      <c r="E625"/>
      <c r="F625"/>
      <c r="H625"/>
      <c r="I625"/>
      <c r="J625"/>
    </row>
    <row r="626" spans="4:10" ht="12.75">
      <c r="D626"/>
      <c r="E626"/>
      <c r="F626"/>
      <c r="H626"/>
      <c r="I626"/>
      <c r="J626"/>
    </row>
    <row r="627" spans="4:10" ht="12.75">
      <c r="D627"/>
      <c r="E627"/>
      <c r="F627"/>
      <c r="H627"/>
      <c r="I627"/>
      <c r="J627"/>
    </row>
    <row r="628" spans="4:10" ht="12.75">
      <c r="D628"/>
      <c r="E628"/>
      <c r="F628"/>
      <c r="H628"/>
      <c r="I628"/>
      <c r="J628"/>
    </row>
    <row r="629" spans="4:10" ht="12.75">
      <c r="D629"/>
      <c r="E629"/>
      <c r="F629"/>
      <c r="H629"/>
      <c r="I629"/>
      <c r="J629"/>
    </row>
    <row r="630" spans="4:10" ht="12.75">
      <c r="D630"/>
      <c r="E630"/>
      <c r="F630"/>
      <c r="H630"/>
      <c r="I630"/>
      <c r="J630"/>
    </row>
    <row r="631" spans="4:10" ht="12.75">
      <c r="D631"/>
      <c r="E631"/>
      <c r="F631"/>
      <c r="H631"/>
      <c r="I631"/>
      <c r="J631"/>
    </row>
    <row r="632" spans="4:10" ht="12.75">
      <c r="D632"/>
      <c r="E632"/>
      <c r="F632"/>
      <c r="H632"/>
      <c r="I632"/>
      <c r="J632"/>
    </row>
    <row r="633" spans="4:10" ht="12.75">
      <c r="D633"/>
      <c r="E633"/>
      <c r="F633"/>
      <c r="H633"/>
      <c r="I633"/>
      <c r="J633"/>
    </row>
    <row r="634" spans="4:10" ht="12.75">
      <c r="D634"/>
      <c r="E634"/>
      <c r="F634"/>
      <c r="H634"/>
      <c r="I634"/>
      <c r="J634"/>
    </row>
    <row r="635" spans="4:10" ht="12.75">
      <c r="D635"/>
      <c r="E635"/>
      <c r="F635"/>
      <c r="H635"/>
      <c r="I635"/>
      <c r="J635"/>
    </row>
    <row r="636" spans="4:10" ht="12.75">
      <c r="D636"/>
      <c r="E636"/>
      <c r="F636"/>
      <c r="H636"/>
      <c r="I636"/>
      <c r="J636"/>
    </row>
    <row r="637" spans="4:10" ht="12.75">
      <c r="D637"/>
      <c r="E637"/>
      <c r="F637"/>
      <c r="H637"/>
      <c r="I637"/>
      <c r="J637"/>
    </row>
    <row r="638" spans="4:10" ht="12.75">
      <c r="D638"/>
      <c r="E638"/>
      <c r="F638"/>
      <c r="H638"/>
      <c r="I638"/>
      <c r="J638"/>
    </row>
    <row r="639" spans="4:10" ht="12.75">
      <c r="D639"/>
      <c r="E639"/>
      <c r="F639"/>
      <c r="H639"/>
      <c r="I639"/>
      <c r="J639"/>
    </row>
    <row r="640" spans="4:10" ht="12.75">
      <c r="D640"/>
      <c r="E640"/>
      <c r="F640"/>
      <c r="H640"/>
      <c r="I640"/>
      <c r="J640"/>
    </row>
    <row r="641" spans="4:10" ht="12.75">
      <c r="D641"/>
      <c r="E641"/>
      <c r="F641"/>
      <c r="H641"/>
      <c r="I641"/>
      <c r="J641"/>
    </row>
    <row r="642" spans="4:10" ht="12.75">
      <c r="D642"/>
      <c r="E642"/>
      <c r="F642"/>
      <c r="H642"/>
      <c r="I642"/>
      <c r="J642"/>
    </row>
    <row r="643" spans="4:10" ht="12.75">
      <c r="D643"/>
      <c r="E643"/>
      <c r="F643"/>
      <c r="H643"/>
      <c r="I643"/>
      <c r="J643"/>
    </row>
    <row r="644" spans="4:10" ht="12.75">
      <c r="D644"/>
      <c r="E644"/>
      <c r="F644"/>
      <c r="H644"/>
      <c r="I644"/>
      <c r="J644"/>
    </row>
    <row r="645" spans="4:10" ht="12.75">
      <c r="D645"/>
      <c r="E645"/>
      <c r="F645"/>
      <c r="H645"/>
      <c r="I645"/>
      <c r="J645"/>
    </row>
    <row r="646" spans="4:10" ht="12.75">
      <c r="D646"/>
      <c r="E646"/>
      <c r="F646"/>
      <c r="H646"/>
      <c r="I646"/>
      <c r="J646"/>
    </row>
    <row r="647" spans="4:10" ht="12.75">
      <c r="D647"/>
      <c r="E647"/>
      <c r="F647"/>
      <c r="H647"/>
      <c r="I647"/>
      <c r="J647"/>
    </row>
    <row r="648" spans="4:10" ht="12.75">
      <c r="D648"/>
      <c r="E648"/>
      <c r="F648"/>
      <c r="H648"/>
      <c r="I648"/>
      <c r="J648"/>
    </row>
    <row r="649" spans="4:10" ht="12.75">
      <c r="D649"/>
      <c r="E649"/>
      <c r="F649"/>
      <c r="H649"/>
      <c r="I649"/>
      <c r="J649"/>
    </row>
    <row r="650" spans="4:10" ht="12.75">
      <c r="D650"/>
      <c r="E650"/>
      <c r="F650"/>
      <c r="H650"/>
      <c r="I650"/>
      <c r="J650"/>
    </row>
    <row r="651" spans="4:10" ht="12.75">
      <c r="D651"/>
      <c r="E651"/>
      <c r="F651"/>
      <c r="H651"/>
      <c r="I651"/>
      <c r="J651"/>
    </row>
    <row r="652" spans="4:10" ht="12.75">
      <c r="D652"/>
      <c r="E652"/>
      <c r="F652"/>
      <c r="H652"/>
      <c r="I652"/>
      <c r="J652"/>
    </row>
    <row r="653" spans="4:10" ht="12.75">
      <c r="D653"/>
      <c r="E653"/>
      <c r="F653"/>
      <c r="H653"/>
      <c r="I653"/>
      <c r="J653"/>
    </row>
    <row r="654" spans="4:10" ht="12.75">
      <c r="D654"/>
      <c r="E654"/>
      <c r="F654"/>
      <c r="H654"/>
      <c r="I654"/>
      <c r="J654"/>
    </row>
    <row r="655" spans="4:10" ht="12.75">
      <c r="D655"/>
      <c r="E655"/>
      <c r="F655"/>
      <c r="H655"/>
      <c r="I655"/>
      <c r="J655"/>
    </row>
    <row r="656" spans="4:10" ht="12.75">
      <c r="D656"/>
      <c r="E656"/>
      <c r="F656"/>
      <c r="H656"/>
      <c r="I656"/>
      <c r="J656"/>
    </row>
    <row r="657" spans="4:10" ht="12.75">
      <c r="D657"/>
      <c r="E657"/>
      <c r="F657"/>
      <c r="H657"/>
      <c r="I657"/>
      <c r="J657"/>
    </row>
    <row r="658" spans="4:10" ht="12.75">
      <c r="D658"/>
      <c r="E658"/>
      <c r="F658"/>
      <c r="H658"/>
      <c r="I658"/>
      <c r="J658"/>
    </row>
    <row r="659" spans="4:10" ht="12.75">
      <c r="D659"/>
      <c r="E659"/>
      <c r="F659"/>
      <c r="H659"/>
      <c r="I659"/>
      <c r="J659"/>
    </row>
    <row r="660" spans="4:10" ht="12.75">
      <c r="D660"/>
      <c r="E660"/>
      <c r="F660"/>
      <c r="H660"/>
      <c r="I660"/>
      <c r="J660"/>
    </row>
    <row r="661" spans="4:10" ht="12.75">
      <c r="D661"/>
      <c r="E661"/>
      <c r="F661"/>
      <c r="H661"/>
      <c r="I661"/>
      <c r="J661"/>
    </row>
    <row r="662" spans="4:10" ht="12.75">
      <c r="D662"/>
      <c r="E662"/>
      <c r="F662"/>
      <c r="H662"/>
      <c r="I662"/>
      <c r="J662"/>
    </row>
    <row r="663" spans="4:10" ht="12.75">
      <c r="D663"/>
      <c r="E663"/>
      <c r="F663"/>
      <c r="H663"/>
      <c r="I663"/>
      <c r="J663"/>
    </row>
    <row r="664" spans="4:10" ht="12.75">
      <c r="D664"/>
      <c r="E664"/>
      <c r="F664"/>
      <c r="H664"/>
      <c r="I664"/>
      <c r="J664"/>
    </row>
    <row r="665" spans="4:10" ht="12.75">
      <c r="D665"/>
      <c r="E665"/>
      <c r="F665"/>
      <c r="H665"/>
      <c r="I665"/>
      <c r="J665"/>
    </row>
    <row r="666" spans="4:10" ht="12.75">
      <c r="D666"/>
      <c r="E666"/>
      <c r="F666"/>
      <c r="H666"/>
      <c r="I666"/>
      <c r="J666"/>
    </row>
    <row r="667" spans="4:10" ht="12.75">
      <c r="D667"/>
      <c r="E667"/>
      <c r="F667"/>
      <c r="H667"/>
      <c r="I667"/>
      <c r="J667"/>
    </row>
    <row r="668" spans="4:10" ht="12.75">
      <c r="D668"/>
      <c r="E668"/>
      <c r="F668"/>
      <c r="H668"/>
      <c r="I668"/>
      <c r="J668"/>
    </row>
    <row r="669" spans="4:10" ht="12.75">
      <c r="D669"/>
      <c r="E669"/>
      <c r="F669"/>
      <c r="H669"/>
      <c r="I669"/>
      <c r="J669"/>
    </row>
    <row r="670" spans="4:10" ht="12.75">
      <c r="D670"/>
      <c r="E670"/>
      <c r="F670"/>
      <c r="H670"/>
      <c r="I670"/>
      <c r="J670"/>
    </row>
    <row r="671" spans="4:10" ht="12.75">
      <c r="D671"/>
      <c r="E671"/>
      <c r="F671"/>
      <c r="H671"/>
      <c r="I671"/>
      <c r="J671"/>
    </row>
    <row r="672" spans="4:10" ht="12.75">
      <c r="D672"/>
      <c r="E672"/>
      <c r="F672"/>
      <c r="H672"/>
      <c r="I672"/>
      <c r="J672"/>
    </row>
    <row r="673" spans="4:10" ht="12.75">
      <c r="D673"/>
      <c r="E673"/>
      <c r="F673"/>
      <c r="H673"/>
      <c r="I673"/>
      <c r="J673"/>
    </row>
    <row r="674" spans="4:10" ht="12.75">
      <c r="D674"/>
      <c r="E674"/>
      <c r="F674"/>
      <c r="H674"/>
      <c r="I674"/>
      <c r="J674"/>
    </row>
    <row r="675" spans="4:10" ht="12.75">
      <c r="D675"/>
      <c r="E675"/>
      <c r="F675"/>
      <c r="H675"/>
      <c r="I675"/>
      <c r="J675"/>
    </row>
    <row r="676" spans="4:10" ht="12.75">
      <c r="D676"/>
      <c r="E676"/>
      <c r="F676"/>
      <c r="H676"/>
      <c r="I676"/>
      <c r="J676"/>
    </row>
    <row r="677" spans="4:10" ht="12.75">
      <c r="D677"/>
      <c r="E677"/>
      <c r="F677"/>
      <c r="H677"/>
      <c r="I677"/>
      <c r="J677"/>
    </row>
    <row r="678" spans="4:10" ht="12.75">
      <c r="D678"/>
      <c r="E678"/>
      <c r="F678"/>
      <c r="H678"/>
      <c r="I678"/>
      <c r="J678"/>
    </row>
    <row r="679" spans="4:10" ht="12.75">
      <c r="D679"/>
      <c r="E679"/>
      <c r="F679"/>
      <c r="H679"/>
      <c r="I679"/>
      <c r="J679"/>
    </row>
    <row r="680" spans="4:10" ht="12.75">
      <c r="D680"/>
      <c r="E680"/>
      <c r="F680"/>
      <c r="H680"/>
      <c r="I680"/>
      <c r="J680"/>
    </row>
    <row r="681" spans="4:10" ht="12.75">
      <c r="D681"/>
      <c r="E681"/>
      <c r="F681"/>
      <c r="H681"/>
      <c r="I681"/>
      <c r="J681"/>
    </row>
    <row r="682" spans="4:10" ht="12.75">
      <c r="D682"/>
      <c r="E682"/>
      <c r="F682"/>
      <c r="H682"/>
      <c r="I682"/>
      <c r="J682"/>
    </row>
    <row r="683" spans="4:10" ht="12.75">
      <c r="D683"/>
      <c r="E683"/>
      <c r="F683"/>
      <c r="H683"/>
      <c r="I683"/>
      <c r="J683"/>
    </row>
    <row r="684" spans="4:10" ht="12.75">
      <c r="D684"/>
      <c r="E684"/>
      <c r="F684"/>
      <c r="H684"/>
      <c r="I684"/>
      <c r="J684"/>
    </row>
    <row r="685" spans="4:10" ht="12.75">
      <c r="D685"/>
      <c r="E685"/>
      <c r="F685"/>
      <c r="H685"/>
      <c r="I685"/>
      <c r="J685"/>
    </row>
    <row r="686" spans="4:10" ht="12.75">
      <c r="D686"/>
      <c r="E686"/>
      <c r="F686"/>
      <c r="H686"/>
      <c r="I686"/>
      <c r="J686"/>
    </row>
    <row r="687" spans="4:10" ht="12.75">
      <c r="D687"/>
      <c r="E687"/>
      <c r="F687"/>
      <c r="H687"/>
      <c r="I687"/>
      <c r="J687"/>
    </row>
    <row r="688" spans="4:10" ht="12.75">
      <c r="D688"/>
      <c r="E688"/>
      <c r="F688"/>
      <c r="H688"/>
      <c r="I688"/>
      <c r="J688"/>
    </row>
    <row r="689" spans="4:10" ht="12.75">
      <c r="D689"/>
      <c r="E689"/>
      <c r="F689"/>
      <c r="H689"/>
      <c r="I689"/>
      <c r="J689"/>
    </row>
    <row r="690" spans="4:10" ht="12.75">
      <c r="D690"/>
      <c r="E690"/>
      <c r="F690"/>
      <c r="H690"/>
      <c r="I690"/>
      <c r="J690"/>
    </row>
    <row r="691" spans="4:10" ht="12.75">
      <c r="D691"/>
      <c r="E691"/>
      <c r="F691"/>
      <c r="H691"/>
      <c r="I691"/>
      <c r="J691"/>
    </row>
    <row r="692" spans="4:10" ht="12.75">
      <c r="D692"/>
      <c r="E692"/>
      <c r="F692"/>
      <c r="H692"/>
      <c r="I692"/>
      <c r="J692"/>
    </row>
    <row r="693" spans="4:10" ht="12.75">
      <c r="D693"/>
      <c r="E693"/>
      <c r="F693"/>
      <c r="H693"/>
      <c r="I693"/>
      <c r="J693"/>
    </row>
    <row r="694" spans="4:10" ht="12.75">
      <c r="D694"/>
      <c r="E694"/>
      <c r="F694"/>
      <c r="H694"/>
      <c r="I694"/>
      <c r="J694"/>
    </row>
    <row r="695" spans="4:10" ht="12.75">
      <c r="D695"/>
      <c r="E695"/>
      <c r="F695"/>
      <c r="H695"/>
      <c r="I695"/>
      <c r="J695"/>
    </row>
    <row r="696" spans="4:10" ht="12.75">
      <c r="D696"/>
      <c r="E696"/>
      <c r="F696"/>
      <c r="H696"/>
      <c r="I696"/>
      <c r="J696"/>
    </row>
    <row r="697" spans="4:10" ht="12.75">
      <c r="D697"/>
      <c r="E697"/>
      <c r="F697"/>
      <c r="H697"/>
      <c r="I697"/>
      <c r="J697"/>
    </row>
    <row r="698" spans="4:10" ht="12.75">
      <c r="D698"/>
      <c r="E698"/>
      <c r="F698"/>
      <c r="H698"/>
      <c r="I698"/>
      <c r="J698"/>
    </row>
    <row r="699" spans="4:10" ht="12.75">
      <c r="D699"/>
      <c r="E699"/>
      <c r="F699"/>
      <c r="H699"/>
      <c r="I699"/>
      <c r="J699"/>
    </row>
    <row r="700" spans="4:10" ht="12.75">
      <c r="D700"/>
      <c r="E700"/>
      <c r="F700"/>
      <c r="H700"/>
      <c r="I700"/>
      <c r="J700"/>
    </row>
    <row r="701" spans="4:10" ht="12.75">
      <c r="D701"/>
      <c r="E701"/>
      <c r="F701"/>
      <c r="H701"/>
      <c r="I701"/>
      <c r="J701"/>
    </row>
    <row r="702" spans="4:10" ht="12.75">
      <c r="D702"/>
      <c r="E702"/>
      <c r="F702"/>
      <c r="H702"/>
      <c r="I702"/>
      <c r="J702"/>
    </row>
    <row r="703" spans="4:10" ht="12.75">
      <c r="D703"/>
      <c r="E703"/>
      <c r="F703"/>
      <c r="H703"/>
      <c r="I703"/>
      <c r="J703"/>
    </row>
    <row r="704" spans="4:10" ht="12.75">
      <c r="D704"/>
      <c r="E704"/>
      <c r="F704"/>
      <c r="H704"/>
      <c r="I704"/>
      <c r="J704"/>
    </row>
    <row r="705" spans="4:10" ht="12.75">
      <c r="D705"/>
      <c r="E705"/>
      <c r="F705"/>
      <c r="H705"/>
      <c r="I705"/>
      <c r="J705"/>
    </row>
    <row r="706" spans="4:10" ht="12.75">
      <c r="D706"/>
      <c r="E706"/>
      <c r="F706"/>
      <c r="H706"/>
      <c r="I706"/>
      <c r="J706"/>
    </row>
    <row r="707" spans="4:10" ht="12.75">
      <c r="D707"/>
      <c r="E707"/>
      <c r="F707"/>
      <c r="H707"/>
      <c r="I707"/>
      <c r="J707"/>
    </row>
    <row r="708" spans="4:10" ht="12.75">
      <c r="D708"/>
      <c r="E708"/>
      <c r="F708"/>
      <c r="H708"/>
      <c r="I708"/>
      <c r="J708"/>
    </row>
    <row r="709" spans="4:10" ht="12.75">
      <c r="D709"/>
      <c r="E709"/>
      <c r="F709"/>
      <c r="H709"/>
      <c r="I709"/>
      <c r="J709"/>
    </row>
    <row r="710" spans="4:10" ht="12.75">
      <c r="D710"/>
      <c r="E710"/>
      <c r="F710"/>
      <c r="H710"/>
      <c r="I710"/>
      <c r="J710"/>
    </row>
    <row r="711" spans="4:10" ht="12.75">
      <c r="D711"/>
      <c r="E711"/>
      <c r="F711"/>
      <c r="H711"/>
      <c r="I711"/>
      <c r="J711"/>
    </row>
    <row r="712" spans="4:10" ht="12.75">
      <c r="D712"/>
      <c r="E712"/>
      <c r="F712"/>
      <c r="H712"/>
      <c r="I712"/>
      <c r="J712"/>
    </row>
    <row r="713" spans="4:10" ht="12.75">
      <c r="D713"/>
      <c r="E713"/>
      <c r="F713"/>
      <c r="H713"/>
      <c r="I713"/>
      <c r="J713"/>
    </row>
    <row r="714" spans="4:10" ht="12.75">
      <c r="D714"/>
      <c r="E714"/>
      <c r="F714"/>
      <c r="H714"/>
      <c r="I714"/>
      <c r="J714"/>
    </row>
    <row r="715" spans="4:10" ht="12.75">
      <c r="D715"/>
      <c r="E715"/>
      <c r="F715"/>
      <c r="H715"/>
      <c r="I715"/>
      <c r="J715"/>
    </row>
    <row r="716" spans="4:10" ht="12.75">
      <c r="D716"/>
      <c r="E716"/>
      <c r="F716"/>
      <c r="H716"/>
      <c r="I716"/>
      <c r="J716"/>
    </row>
    <row r="717" spans="4:10" ht="12.75">
      <c r="D717"/>
      <c r="E717"/>
      <c r="F717"/>
      <c r="H717"/>
      <c r="I717"/>
      <c r="J717"/>
    </row>
    <row r="718" spans="4:10" ht="12.75">
      <c r="D718"/>
      <c r="E718"/>
      <c r="F718"/>
      <c r="H718"/>
      <c r="I718"/>
      <c r="J718"/>
    </row>
    <row r="719" spans="4:10" ht="12.75">
      <c r="D719"/>
      <c r="E719"/>
      <c r="F719"/>
      <c r="H719"/>
      <c r="I719"/>
      <c r="J719"/>
    </row>
    <row r="720" spans="4:10" ht="12.75">
      <c r="D720"/>
      <c r="E720"/>
      <c r="F720"/>
      <c r="H720"/>
      <c r="I720"/>
      <c r="J720"/>
    </row>
    <row r="721" spans="4:10" ht="12.75">
      <c r="D721"/>
      <c r="E721"/>
      <c r="F721"/>
      <c r="H721"/>
      <c r="I721"/>
      <c r="J721"/>
    </row>
    <row r="722" spans="4:10" ht="12.75">
      <c r="D722"/>
      <c r="E722"/>
      <c r="F722"/>
      <c r="H722"/>
      <c r="I722"/>
      <c r="J722"/>
    </row>
    <row r="723" spans="4:10" ht="12.75">
      <c r="D723"/>
      <c r="E723"/>
      <c r="F723"/>
      <c r="H723"/>
      <c r="I723"/>
      <c r="J723"/>
    </row>
    <row r="724" spans="4:10" ht="12.75">
      <c r="D724"/>
      <c r="E724"/>
      <c r="F724"/>
      <c r="H724"/>
      <c r="I724"/>
      <c r="J724"/>
    </row>
    <row r="725" spans="4:10" ht="12.75">
      <c r="D725"/>
      <c r="E725"/>
      <c r="F725"/>
      <c r="H725"/>
      <c r="I725"/>
      <c r="J725"/>
    </row>
    <row r="726" spans="4:10" ht="12.75">
      <c r="D726"/>
      <c r="E726"/>
      <c r="F726"/>
      <c r="H726"/>
      <c r="I726"/>
      <c r="J726"/>
    </row>
    <row r="727" spans="4:10" ht="12.75">
      <c r="D727"/>
      <c r="E727"/>
      <c r="F727"/>
      <c r="H727"/>
      <c r="I727"/>
      <c r="J727"/>
    </row>
    <row r="728" spans="4:10" ht="12.75">
      <c r="D728"/>
      <c r="E728"/>
      <c r="F728"/>
      <c r="H728"/>
      <c r="I728"/>
      <c r="J728"/>
    </row>
    <row r="729" spans="4:10" ht="12.75">
      <c r="D729"/>
      <c r="E729"/>
      <c r="F729"/>
      <c r="H729"/>
      <c r="I729"/>
      <c r="J729"/>
    </row>
    <row r="730" spans="4:10" ht="12.75">
      <c r="D730"/>
      <c r="E730"/>
      <c r="F730"/>
      <c r="H730"/>
      <c r="I730"/>
      <c r="J730"/>
    </row>
    <row r="731" spans="4:10" ht="12.75">
      <c r="D731"/>
      <c r="E731"/>
      <c r="F731"/>
      <c r="H731"/>
      <c r="I731"/>
      <c r="J731"/>
    </row>
    <row r="732" spans="4:10" ht="12.75">
      <c r="D732"/>
      <c r="E732"/>
      <c r="F732"/>
      <c r="H732"/>
      <c r="I732"/>
      <c r="J732"/>
    </row>
    <row r="733" spans="4:10" ht="12.75">
      <c r="D733"/>
      <c r="E733"/>
      <c r="F733"/>
      <c r="H733"/>
      <c r="I733"/>
      <c r="J733"/>
    </row>
    <row r="734" spans="4:10" ht="12.75">
      <c r="D734"/>
      <c r="E734"/>
      <c r="F734"/>
      <c r="H734"/>
      <c r="I734"/>
      <c r="J734"/>
    </row>
    <row r="735" spans="4:10" ht="12.75">
      <c r="D735"/>
      <c r="E735"/>
      <c r="F735"/>
      <c r="H735"/>
      <c r="I735"/>
      <c r="J735"/>
    </row>
    <row r="736" spans="4:10" ht="12.75">
      <c r="D736"/>
      <c r="E736"/>
      <c r="F736"/>
      <c r="H736"/>
      <c r="I736"/>
      <c r="J736"/>
    </row>
    <row r="737" spans="4:10" ht="12.75">
      <c r="D737"/>
      <c r="E737"/>
      <c r="F737"/>
      <c r="H737"/>
      <c r="I737"/>
      <c r="J737"/>
    </row>
    <row r="738" spans="4:10" ht="12.75">
      <c r="D738"/>
      <c r="E738"/>
      <c r="F738"/>
      <c r="H738"/>
      <c r="I738"/>
      <c r="J738"/>
    </row>
    <row r="739" spans="4:10" ht="12.75">
      <c r="D739"/>
      <c r="E739"/>
      <c r="F739"/>
      <c r="H739"/>
      <c r="I739"/>
      <c r="J739"/>
    </row>
    <row r="740" spans="4:10" ht="12.75">
      <c r="D740"/>
      <c r="E740"/>
      <c r="F740"/>
      <c r="H740"/>
      <c r="I740"/>
      <c r="J740"/>
    </row>
    <row r="741" spans="4:10" ht="12.75">
      <c r="D741"/>
      <c r="E741"/>
      <c r="F741"/>
      <c r="H741"/>
      <c r="I741"/>
      <c r="J741"/>
    </row>
    <row r="742" spans="4:10" ht="12.75">
      <c r="D742"/>
      <c r="E742"/>
      <c r="F742"/>
      <c r="H742"/>
      <c r="I742"/>
      <c r="J742"/>
    </row>
    <row r="743" spans="4:10" ht="12.75">
      <c r="D743"/>
      <c r="E743"/>
      <c r="F743"/>
      <c r="H743"/>
      <c r="I743"/>
      <c r="J743"/>
    </row>
    <row r="744" spans="4:10" ht="12.75">
      <c r="D744"/>
      <c r="E744"/>
      <c r="F744"/>
      <c r="H744"/>
      <c r="I744"/>
      <c r="J744"/>
    </row>
    <row r="745" spans="4:10" ht="12.75">
      <c r="D745"/>
      <c r="E745"/>
      <c r="F745"/>
      <c r="H745"/>
      <c r="I745"/>
      <c r="J745"/>
    </row>
    <row r="746" spans="4:10" ht="12.75">
      <c r="D746"/>
      <c r="E746"/>
      <c r="F746"/>
      <c r="H746"/>
      <c r="I746"/>
      <c r="J746"/>
    </row>
    <row r="747" spans="4:10" ht="12.75">
      <c r="D747"/>
      <c r="E747"/>
      <c r="F747"/>
      <c r="H747"/>
      <c r="I747"/>
      <c r="J747"/>
    </row>
    <row r="748" spans="4:10" ht="12.75">
      <c r="D748"/>
      <c r="E748"/>
      <c r="F748"/>
      <c r="H748"/>
      <c r="I748"/>
      <c r="J748"/>
    </row>
    <row r="749" spans="4:10" ht="12.75">
      <c r="D749"/>
      <c r="E749"/>
      <c r="F749"/>
      <c r="H749"/>
      <c r="I749"/>
      <c r="J749"/>
    </row>
    <row r="750" spans="4:10" ht="12.75">
      <c r="D750"/>
      <c r="E750"/>
      <c r="F750"/>
      <c r="H750"/>
      <c r="I750"/>
      <c r="J750"/>
    </row>
    <row r="751" spans="4:10" ht="12.75">
      <c r="D751"/>
      <c r="E751"/>
      <c r="F751"/>
      <c r="H751"/>
      <c r="I751"/>
      <c r="J751"/>
    </row>
    <row r="752" spans="4:10" ht="12.75">
      <c r="D752"/>
      <c r="E752"/>
      <c r="F752"/>
      <c r="H752"/>
      <c r="I752"/>
      <c r="J752"/>
    </row>
    <row r="753" spans="4:10" ht="12.75">
      <c r="D753"/>
      <c r="E753"/>
      <c r="F753"/>
      <c r="H753"/>
      <c r="I753"/>
      <c r="J753"/>
    </row>
    <row r="754" spans="4:10" ht="12.75">
      <c r="D754"/>
      <c r="E754"/>
      <c r="F754"/>
      <c r="H754"/>
      <c r="I754"/>
      <c r="J754"/>
    </row>
    <row r="755" spans="4:10" ht="12.75">
      <c r="D755"/>
      <c r="E755"/>
      <c r="F755"/>
      <c r="H755"/>
      <c r="I755"/>
      <c r="J755"/>
    </row>
    <row r="756" spans="4:10" ht="12.75">
      <c r="D756"/>
      <c r="E756"/>
      <c r="F756"/>
      <c r="H756"/>
      <c r="I756"/>
      <c r="J756"/>
    </row>
    <row r="757" spans="4:10" ht="12.75">
      <c r="D757"/>
      <c r="E757"/>
      <c r="F757"/>
      <c r="H757"/>
      <c r="I757"/>
      <c r="J757"/>
    </row>
    <row r="758" spans="4:10" ht="12.75">
      <c r="D758"/>
      <c r="E758"/>
      <c r="F758"/>
      <c r="H758"/>
      <c r="I758"/>
      <c r="J758"/>
    </row>
    <row r="759" spans="4:10" ht="12.75">
      <c r="D759"/>
      <c r="E759"/>
      <c r="F759"/>
      <c r="H759"/>
      <c r="I759"/>
      <c r="J759"/>
    </row>
    <row r="760" spans="4:10" ht="12.75">
      <c r="D760"/>
      <c r="E760"/>
      <c r="F760"/>
      <c r="H760"/>
      <c r="I760"/>
      <c r="J760"/>
    </row>
    <row r="761" spans="4:10" ht="12.75">
      <c r="D761"/>
      <c r="E761"/>
      <c r="F761"/>
      <c r="H761"/>
      <c r="I761"/>
      <c r="J761"/>
    </row>
    <row r="762" spans="4:10" ht="12.75">
      <c r="D762"/>
      <c r="E762"/>
      <c r="F762"/>
      <c r="H762"/>
      <c r="I762"/>
      <c r="J762"/>
    </row>
    <row r="763" spans="4:10" ht="12.75">
      <c r="D763"/>
      <c r="E763"/>
      <c r="F763"/>
      <c r="H763"/>
      <c r="I763"/>
      <c r="J763"/>
    </row>
    <row r="764" spans="4:10" ht="12.75">
      <c r="D764"/>
      <c r="E764"/>
      <c r="F764"/>
      <c r="H764"/>
      <c r="I764"/>
      <c r="J764"/>
    </row>
    <row r="765" spans="4:10" ht="12.75">
      <c r="D765"/>
      <c r="E765"/>
      <c r="F765"/>
      <c r="H765"/>
      <c r="I765"/>
      <c r="J765"/>
    </row>
    <row r="766" spans="4:10" ht="12.75">
      <c r="D766"/>
      <c r="E766"/>
      <c r="F766"/>
      <c r="H766"/>
      <c r="I766"/>
      <c r="J766"/>
    </row>
    <row r="767" spans="4:10" ht="12.75">
      <c r="D767"/>
      <c r="E767"/>
      <c r="F767"/>
      <c r="H767"/>
      <c r="I767"/>
      <c r="J767"/>
    </row>
    <row r="768" spans="4:10" ht="12.75">
      <c r="D768"/>
      <c r="E768"/>
      <c r="F768"/>
      <c r="H768"/>
      <c r="I768"/>
      <c r="J768"/>
    </row>
    <row r="769" spans="4:10" ht="12.75">
      <c r="D769"/>
      <c r="E769"/>
      <c r="F769"/>
      <c r="H769"/>
      <c r="I769"/>
      <c r="J769"/>
    </row>
    <row r="770" spans="4:10" ht="12.75">
      <c r="D770"/>
      <c r="E770"/>
      <c r="F770"/>
      <c r="H770"/>
      <c r="I770"/>
      <c r="J770"/>
    </row>
    <row r="771" spans="4:10" ht="12.75">
      <c r="D771"/>
      <c r="E771"/>
      <c r="F771"/>
      <c r="H771"/>
      <c r="I771"/>
      <c r="J771"/>
    </row>
    <row r="772" spans="4:10" ht="12.75">
      <c r="D772"/>
      <c r="E772"/>
      <c r="F772"/>
      <c r="H772"/>
      <c r="I772"/>
      <c r="J772"/>
    </row>
    <row r="773" spans="4:10" ht="12.75">
      <c r="D773"/>
      <c r="E773"/>
      <c r="F773"/>
      <c r="H773"/>
      <c r="I773"/>
      <c r="J773"/>
    </row>
    <row r="774" spans="4:10" ht="12.75">
      <c r="D774"/>
      <c r="E774"/>
      <c r="F774"/>
      <c r="H774"/>
      <c r="I774"/>
      <c r="J774"/>
    </row>
    <row r="775" spans="4:10" ht="12.75">
      <c r="D775"/>
      <c r="E775"/>
      <c r="F775"/>
      <c r="H775"/>
      <c r="I775"/>
      <c r="J775"/>
    </row>
    <row r="776" spans="4:10" ht="12.75">
      <c r="D776"/>
      <c r="E776"/>
      <c r="F776"/>
      <c r="H776"/>
      <c r="I776"/>
      <c r="J776"/>
    </row>
    <row r="777" spans="4:10" ht="12.75">
      <c r="D777"/>
      <c r="E777"/>
      <c r="F777"/>
      <c r="H777"/>
      <c r="I777"/>
      <c r="J777"/>
    </row>
    <row r="778" spans="4:10" ht="12.75">
      <c r="D778"/>
      <c r="E778"/>
      <c r="F778"/>
      <c r="H778"/>
      <c r="I778"/>
      <c r="J778"/>
    </row>
    <row r="779" spans="4:10" ht="12.75">
      <c r="D779"/>
      <c r="E779"/>
      <c r="F779"/>
      <c r="H779"/>
      <c r="I779"/>
      <c r="J779"/>
    </row>
    <row r="780" spans="4:10" ht="12.75">
      <c r="D780"/>
      <c r="E780"/>
      <c r="F780"/>
      <c r="H780"/>
      <c r="I780"/>
      <c r="J780"/>
    </row>
    <row r="781" spans="4:10" ht="12.75">
      <c r="D781"/>
      <c r="E781"/>
      <c r="F781"/>
      <c r="H781"/>
      <c r="I781"/>
      <c r="J781"/>
    </row>
    <row r="782" spans="4:10" ht="12.75">
      <c r="D782"/>
      <c r="E782"/>
      <c r="F782"/>
      <c r="H782"/>
      <c r="I782"/>
      <c r="J782"/>
    </row>
    <row r="783" spans="4:10" ht="12.75">
      <c r="D783"/>
      <c r="E783"/>
      <c r="F783"/>
      <c r="H783"/>
      <c r="I783"/>
      <c r="J783"/>
    </row>
    <row r="784" spans="4:10" ht="12.75">
      <c r="D784"/>
      <c r="E784"/>
      <c r="F784"/>
      <c r="H784"/>
      <c r="I784"/>
      <c r="J784"/>
    </row>
    <row r="785" spans="4:10" ht="12.75">
      <c r="D785"/>
      <c r="E785"/>
      <c r="F785"/>
      <c r="H785"/>
      <c r="I785"/>
      <c r="J785"/>
    </row>
    <row r="786" spans="4:10" ht="12.75">
      <c r="D786"/>
      <c r="E786"/>
      <c r="F786"/>
      <c r="H786"/>
      <c r="I786"/>
      <c r="J786"/>
    </row>
    <row r="787" spans="4:10" ht="12.75">
      <c r="D787"/>
      <c r="E787"/>
      <c r="F787"/>
      <c r="H787"/>
      <c r="I787"/>
      <c r="J787"/>
    </row>
    <row r="788" spans="4:10" ht="12.75">
      <c r="D788"/>
      <c r="E788"/>
      <c r="F788"/>
      <c r="H788"/>
      <c r="I788"/>
      <c r="J788"/>
    </row>
    <row r="789" spans="4:10" ht="12.75">
      <c r="D789"/>
      <c r="E789"/>
      <c r="F789"/>
      <c r="H789"/>
      <c r="I789"/>
      <c r="J789"/>
    </row>
    <row r="790" spans="4:10" ht="12.75">
      <c r="D790"/>
      <c r="E790"/>
      <c r="F790"/>
      <c r="H790"/>
      <c r="I790"/>
      <c r="J790"/>
    </row>
    <row r="791" spans="4:10" ht="12.75">
      <c r="D791"/>
      <c r="E791"/>
      <c r="F791"/>
      <c r="H791"/>
      <c r="I791"/>
      <c r="J791"/>
    </row>
    <row r="792" spans="4:10" ht="12.75">
      <c r="D792"/>
      <c r="E792"/>
      <c r="F792"/>
      <c r="H792"/>
      <c r="I792"/>
      <c r="J792"/>
    </row>
    <row r="793" spans="4:10" ht="12.75">
      <c r="D793"/>
      <c r="E793"/>
      <c r="F793"/>
      <c r="H793"/>
      <c r="I793"/>
      <c r="J793"/>
    </row>
    <row r="794" spans="4:10" ht="12.75">
      <c r="D794"/>
      <c r="E794"/>
      <c r="F794"/>
      <c r="H794"/>
      <c r="I794"/>
      <c r="J794"/>
    </row>
    <row r="795" spans="4:10" ht="12.75">
      <c r="D795"/>
      <c r="E795"/>
      <c r="F795"/>
      <c r="H795"/>
      <c r="I795"/>
      <c r="J795"/>
    </row>
    <row r="796" spans="4:10" ht="12.75">
      <c r="D796"/>
      <c r="E796"/>
      <c r="F796"/>
      <c r="H796"/>
      <c r="I796"/>
      <c r="J796"/>
    </row>
    <row r="797" spans="4:10" ht="12.75">
      <c r="D797"/>
      <c r="E797"/>
      <c r="F797"/>
      <c r="H797"/>
      <c r="I797"/>
      <c r="J797"/>
    </row>
    <row r="798" spans="4:10" ht="12.75">
      <c r="D798"/>
      <c r="E798"/>
      <c r="F798"/>
      <c r="H798"/>
      <c r="I798"/>
      <c r="J798"/>
    </row>
    <row r="799" spans="4:10" ht="12.75">
      <c r="D799"/>
      <c r="E799"/>
      <c r="F799"/>
      <c r="H799"/>
      <c r="I799"/>
      <c r="J799"/>
    </row>
    <row r="800" spans="4:10" ht="12.75">
      <c r="D800"/>
      <c r="E800"/>
      <c r="F800"/>
      <c r="H800"/>
      <c r="I800"/>
      <c r="J800"/>
    </row>
    <row r="801" spans="4:10" ht="12.75">
      <c r="D801"/>
      <c r="E801"/>
      <c r="F801"/>
      <c r="H801"/>
      <c r="I801"/>
      <c r="J801"/>
    </row>
    <row r="802" spans="4:10" ht="12.75">
      <c r="D802"/>
      <c r="E802"/>
      <c r="F802"/>
      <c r="H802"/>
      <c r="I802"/>
      <c r="J802"/>
    </row>
    <row r="803" spans="4:10" ht="12.75">
      <c r="D803"/>
      <c r="E803"/>
      <c r="F803"/>
      <c r="H803"/>
      <c r="I803"/>
      <c r="J803"/>
    </row>
    <row r="804" spans="4:10" ht="12.75">
      <c r="D804"/>
      <c r="E804"/>
      <c r="F804"/>
      <c r="H804"/>
      <c r="I804"/>
      <c r="J804"/>
    </row>
    <row r="805" spans="4:10" ht="12.75">
      <c r="D805"/>
      <c r="E805"/>
      <c r="F805"/>
      <c r="H805"/>
      <c r="I805"/>
      <c r="J805"/>
    </row>
    <row r="806" spans="4:10" ht="12.75">
      <c r="D806"/>
      <c r="E806"/>
      <c r="F806"/>
      <c r="H806"/>
      <c r="I806"/>
      <c r="J806"/>
    </row>
    <row r="807" spans="4:10" ht="12.75">
      <c r="D807"/>
      <c r="E807"/>
      <c r="F807"/>
      <c r="H807"/>
      <c r="I807"/>
      <c r="J807"/>
    </row>
    <row r="808" spans="4:10" ht="12.75">
      <c r="D808"/>
      <c r="E808"/>
      <c r="F808"/>
      <c r="H808"/>
      <c r="I808"/>
      <c r="J808"/>
    </row>
    <row r="809" spans="4:10" ht="12.75">
      <c r="D809"/>
      <c r="E809"/>
      <c r="F809"/>
      <c r="H809"/>
      <c r="I809"/>
      <c r="J809"/>
    </row>
    <row r="810" spans="4:10" ht="12.75">
      <c r="D810"/>
      <c r="E810"/>
      <c r="F810"/>
      <c r="H810"/>
      <c r="I810"/>
      <c r="J810"/>
    </row>
    <row r="811" spans="4:10" ht="12.75">
      <c r="D811"/>
      <c r="E811"/>
      <c r="F811"/>
      <c r="H811"/>
      <c r="I811"/>
      <c r="J811"/>
    </row>
    <row r="812" spans="4:10" ht="12.75">
      <c r="D812"/>
      <c r="E812"/>
      <c r="F812"/>
      <c r="H812"/>
      <c r="I812"/>
      <c r="J812"/>
    </row>
    <row r="813" spans="4:10" ht="12.75">
      <c r="D813"/>
      <c r="E813"/>
      <c r="F813"/>
      <c r="H813"/>
      <c r="I813"/>
      <c r="J813"/>
    </row>
    <row r="814" spans="4:10" ht="12.75">
      <c r="D814"/>
      <c r="E814"/>
      <c r="F814"/>
      <c r="H814"/>
      <c r="I814"/>
      <c r="J814"/>
    </row>
    <row r="815" spans="4:10" ht="12.75">
      <c r="D815"/>
      <c r="E815"/>
      <c r="F815"/>
      <c r="H815"/>
      <c r="I815"/>
      <c r="J815"/>
    </row>
    <row r="816" spans="4:10" ht="12.75">
      <c r="D816"/>
      <c r="E816"/>
      <c r="F816"/>
      <c r="H816"/>
      <c r="I816"/>
      <c r="J816"/>
    </row>
    <row r="817" spans="4:10" ht="12.75">
      <c r="D817"/>
      <c r="E817"/>
      <c r="F817"/>
      <c r="H817"/>
      <c r="I817"/>
      <c r="J817"/>
    </row>
    <row r="818" spans="4:10" ht="12.75">
      <c r="D818"/>
      <c r="E818"/>
      <c r="F818"/>
      <c r="H818"/>
      <c r="I818"/>
      <c r="J818"/>
    </row>
    <row r="819" spans="4:10" ht="12.75">
      <c r="D819"/>
      <c r="E819"/>
      <c r="F819"/>
      <c r="H819"/>
      <c r="I819"/>
      <c r="J819"/>
    </row>
    <row r="820" spans="4:10" ht="12.75">
      <c r="D820"/>
      <c r="E820"/>
      <c r="F820"/>
      <c r="H820"/>
      <c r="I820"/>
      <c r="J820"/>
    </row>
    <row r="821" spans="4:10" ht="12.75">
      <c r="D821"/>
      <c r="E821"/>
      <c r="F821"/>
      <c r="H821"/>
      <c r="I821"/>
      <c r="J821"/>
    </row>
    <row r="822" spans="4:10" ht="12.75">
      <c r="D822"/>
      <c r="E822"/>
      <c r="F822"/>
      <c r="H822"/>
      <c r="I822"/>
      <c r="J822"/>
    </row>
    <row r="823" spans="4:10" ht="12.75">
      <c r="D823"/>
      <c r="E823"/>
      <c r="F823"/>
      <c r="H823"/>
      <c r="I823"/>
      <c r="J823"/>
    </row>
    <row r="824" spans="4:10" ht="12.75">
      <c r="D824"/>
      <c r="E824"/>
      <c r="F824"/>
      <c r="H824"/>
      <c r="I824"/>
      <c r="J824"/>
    </row>
    <row r="825" spans="4:10" ht="12.75">
      <c r="D825"/>
      <c r="E825"/>
      <c r="F825"/>
      <c r="H825"/>
      <c r="I825"/>
      <c r="J825"/>
    </row>
    <row r="826" spans="4:10" ht="12.75">
      <c r="D826"/>
      <c r="E826"/>
      <c r="F826"/>
      <c r="H826"/>
      <c r="I826"/>
      <c r="J826"/>
    </row>
    <row r="827" spans="4:10" ht="12.75">
      <c r="D827"/>
      <c r="E827"/>
      <c r="F827"/>
      <c r="H827"/>
      <c r="I827"/>
      <c r="J827"/>
    </row>
    <row r="828" spans="4:10" ht="12.75">
      <c r="D828"/>
      <c r="E828"/>
      <c r="F828"/>
      <c r="H828"/>
      <c r="I828"/>
      <c r="J828"/>
    </row>
    <row r="829" spans="4:10" ht="12.75">
      <c r="D829"/>
      <c r="E829"/>
      <c r="F829"/>
      <c r="H829"/>
      <c r="I829"/>
      <c r="J829"/>
    </row>
    <row r="830" spans="4:10" ht="12.75">
      <c r="D830"/>
      <c r="E830"/>
      <c r="F830"/>
      <c r="H830"/>
      <c r="I830"/>
      <c r="J830"/>
    </row>
    <row r="831" spans="4:10" ht="12.75">
      <c r="D831"/>
      <c r="E831"/>
      <c r="F831"/>
      <c r="H831"/>
      <c r="I831"/>
      <c r="J831"/>
    </row>
    <row r="832" spans="4:10" ht="12.75">
      <c r="D832"/>
      <c r="E832"/>
      <c r="F832"/>
      <c r="H832"/>
      <c r="I832"/>
      <c r="J832"/>
    </row>
    <row r="833" spans="4:10" ht="12.75">
      <c r="D833"/>
      <c r="E833"/>
      <c r="F833"/>
      <c r="H833"/>
      <c r="I833"/>
      <c r="J833"/>
    </row>
    <row r="834" spans="4:10" ht="12.75">
      <c r="D834"/>
      <c r="E834"/>
      <c r="F834"/>
      <c r="H834"/>
      <c r="I834"/>
      <c r="J834"/>
    </row>
    <row r="835" spans="4:10" ht="12.75">
      <c r="D835"/>
      <c r="E835"/>
      <c r="F835"/>
      <c r="H835"/>
      <c r="I835"/>
      <c r="J835"/>
    </row>
    <row r="836" spans="4:10" ht="12.75">
      <c r="D836"/>
      <c r="E836"/>
      <c r="F836"/>
      <c r="H836"/>
      <c r="I836"/>
      <c r="J836"/>
    </row>
    <row r="837" spans="4:10" ht="12.75">
      <c r="D837"/>
      <c r="E837"/>
      <c r="F837"/>
      <c r="H837"/>
      <c r="I837"/>
      <c r="J837"/>
    </row>
    <row r="838" spans="4:10" ht="12.75">
      <c r="D838"/>
      <c r="E838"/>
      <c r="F838"/>
      <c r="H838"/>
      <c r="I838"/>
      <c r="J838"/>
    </row>
    <row r="839" spans="4:10" ht="12.75">
      <c r="D839"/>
      <c r="E839"/>
      <c r="F839"/>
      <c r="H839"/>
      <c r="I839"/>
      <c r="J839"/>
    </row>
    <row r="840" spans="4:10" ht="12.75">
      <c r="D840"/>
      <c r="E840"/>
      <c r="F840"/>
      <c r="H840"/>
      <c r="I840"/>
      <c r="J840"/>
    </row>
    <row r="841" spans="4:10" ht="12.75">
      <c r="D841"/>
      <c r="E841"/>
      <c r="F841"/>
      <c r="H841"/>
      <c r="I841"/>
      <c r="J841"/>
    </row>
    <row r="842" spans="4:10" ht="12.75">
      <c r="D842"/>
      <c r="E842"/>
      <c r="F842"/>
      <c r="H842"/>
      <c r="I842"/>
      <c r="J842"/>
    </row>
    <row r="843" spans="4:10" ht="12.75">
      <c r="D843"/>
      <c r="E843"/>
      <c r="F843"/>
      <c r="H843"/>
      <c r="I843"/>
      <c r="J843"/>
    </row>
    <row r="844" spans="4:10" ht="12.75">
      <c r="D844"/>
      <c r="E844"/>
      <c r="F844"/>
      <c r="H844"/>
      <c r="I844"/>
      <c r="J844"/>
    </row>
    <row r="845" spans="4:10" ht="12.75">
      <c r="D845"/>
      <c r="E845"/>
      <c r="F845"/>
      <c r="H845"/>
      <c r="I845"/>
      <c r="J845"/>
    </row>
    <row r="846" spans="4:10" ht="12.75">
      <c r="D846"/>
      <c r="E846"/>
      <c r="F846"/>
      <c r="H846"/>
      <c r="I846"/>
      <c r="J846"/>
    </row>
    <row r="847" spans="4:10" ht="12.75">
      <c r="D847"/>
      <c r="E847"/>
      <c r="F847"/>
      <c r="H847"/>
      <c r="I847"/>
      <c r="J847"/>
    </row>
    <row r="848" spans="4:10" ht="12.75">
      <c r="D848"/>
      <c r="E848"/>
      <c r="F848"/>
      <c r="H848"/>
      <c r="I848"/>
      <c r="J848"/>
    </row>
    <row r="849" spans="4:10" ht="12.75">
      <c r="D849"/>
      <c r="E849"/>
      <c r="F849"/>
      <c r="H849"/>
      <c r="I849"/>
      <c r="J849"/>
    </row>
    <row r="850" spans="4:10" ht="12.75">
      <c r="D850"/>
      <c r="E850"/>
      <c r="F850"/>
      <c r="H850"/>
      <c r="I850"/>
      <c r="J850"/>
    </row>
    <row r="851" spans="4:10" ht="12.75">
      <c r="D851"/>
      <c r="E851"/>
      <c r="F851"/>
      <c r="H851"/>
      <c r="I851"/>
      <c r="J851"/>
    </row>
    <row r="852" spans="4:10" ht="12.75">
      <c r="D852"/>
      <c r="E852"/>
      <c r="F852"/>
      <c r="H852"/>
      <c r="I852"/>
      <c r="J852"/>
    </row>
    <row r="853" spans="4:10" ht="12.75">
      <c r="D853"/>
      <c r="E853"/>
      <c r="F853"/>
      <c r="H853"/>
      <c r="I853"/>
      <c r="J853"/>
    </row>
    <row r="854" spans="4:10" ht="12.75">
      <c r="D854"/>
      <c r="E854"/>
      <c r="F854"/>
      <c r="H854"/>
      <c r="I854"/>
      <c r="J854"/>
    </row>
    <row r="855" spans="4:10" ht="12.75">
      <c r="D855"/>
      <c r="E855"/>
      <c r="F855"/>
      <c r="H855"/>
      <c r="I855"/>
      <c r="J855"/>
    </row>
    <row r="856" spans="4:10" ht="12.75">
      <c r="D856"/>
      <c r="E856"/>
      <c r="F856"/>
      <c r="H856"/>
      <c r="I856"/>
      <c r="J856"/>
    </row>
    <row r="857" spans="4:10" ht="12.75">
      <c r="D857"/>
      <c r="E857"/>
      <c r="F857"/>
      <c r="H857"/>
      <c r="I857"/>
      <c r="J857"/>
    </row>
    <row r="858" spans="4:10" ht="12.75">
      <c r="D858"/>
      <c r="E858"/>
      <c r="F858"/>
      <c r="H858"/>
      <c r="I858"/>
      <c r="J858"/>
    </row>
    <row r="859" spans="4:10" ht="12.75">
      <c r="D859"/>
      <c r="E859"/>
      <c r="F859"/>
      <c r="H859"/>
      <c r="I859"/>
      <c r="J859"/>
    </row>
    <row r="860" spans="4:10" ht="12.75">
      <c r="D860"/>
      <c r="E860"/>
      <c r="F860"/>
      <c r="H860"/>
      <c r="I860"/>
      <c r="J860"/>
    </row>
    <row r="861" spans="4:10" ht="12.75">
      <c r="D861"/>
      <c r="E861"/>
      <c r="F861"/>
      <c r="H861"/>
      <c r="I861"/>
      <c r="J861"/>
    </row>
    <row r="862" spans="4:10" ht="12.75">
      <c r="D862"/>
      <c r="E862"/>
      <c r="F862"/>
      <c r="H862"/>
      <c r="I862"/>
      <c r="J862"/>
    </row>
    <row r="863" spans="4:10" ht="12.75">
      <c r="D863"/>
      <c r="E863"/>
      <c r="F863"/>
      <c r="H863"/>
      <c r="I863"/>
      <c r="J863"/>
    </row>
    <row r="864" spans="4:10" ht="12.75">
      <c r="D864"/>
      <c r="E864"/>
      <c r="F864"/>
      <c r="H864"/>
      <c r="I864"/>
      <c r="J864"/>
    </row>
    <row r="865" spans="4:10" ht="12.75">
      <c r="D865"/>
      <c r="E865"/>
      <c r="F865"/>
      <c r="H865"/>
      <c r="I865"/>
      <c r="J865"/>
    </row>
    <row r="866" spans="4:10" ht="12.75">
      <c r="D866"/>
      <c r="E866"/>
      <c r="F866"/>
      <c r="H866"/>
      <c r="I866"/>
      <c r="J866"/>
    </row>
    <row r="867" spans="4:10" ht="12.75">
      <c r="D867"/>
      <c r="E867"/>
      <c r="F867"/>
      <c r="H867"/>
      <c r="I867"/>
      <c r="J867"/>
    </row>
    <row r="868" spans="4:10" ht="12.75">
      <c r="D868"/>
      <c r="E868"/>
      <c r="F868"/>
      <c r="H868"/>
      <c r="I868"/>
      <c r="J868"/>
    </row>
    <row r="869" spans="4:10" ht="12.75">
      <c r="D869"/>
      <c r="E869"/>
      <c r="F869"/>
      <c r="H869"/>
      <c r="I869"/>
      <c r="J869"/>
    </row>
    <row r="870" spans="4:10" ht="12.75">
      <c r="D870"/>
      <c r="E870"/>
      <c r="F870"/>
      <c r="H870"/>
      <c r="I870"/>
      <c r="J870"/>
    </row>
    <row r="871" spans="4:10" ht="12.75">
      <c r="D871"/>
      <c r="E871"/>
      <c r="F871"/>
      <c r="H871"/>
      <c r="I871"/>
      <c r="J871"/>
    </row>
    <row r="872" spans="4:10" ht="12.75">
      <c r="D872"/>
      <c r="E872"/>
      <c r="F872"/>
      <c r="H872"/>
      <c r="I872"/>
      <c r="J872"/>
    </row>
    <row r="873" spans="4:10" ht="12.75">
      <c r="D873"/>
      <c r="E873"/>
      <c r="F873"/>
      <c r="H873"/>
      <c r="I873"/>
      <c r="J873"/>
    </row>
    <row r="874" spans="4:10" ht="12.75">
      <c r="D874"/>
      <c r="E874"/>
      <c r="F874"/>
      <c r="H874"/>
      <c r="I874"/>
      <c r="J874"/>
    </row>
    <row r="875" spans="4:10" ht="12.75">
      <c r="D875"/>
      <c r="E875"/>
      <c r="F875"/>
      <c r="H875"/>
      <c r="I875"/>
      <c r="J875"/>
    </row>
    <row r="876" spans="4:10" ht="12.75">
      <c r="D876"/>
      <c r="E876"/>
      <c r="F876"/>
      <c r="H876"/>
      <c r="I876"/>
      <c r="J876"/>
    </row>
    <row r="877" spans="4:10" ht="12.75">
      <c r="D877"/>
      <c r="E877"/>
      <c r="F877"/>
      <c r="H877"/>
      <c r="I877"/>
      <c r="J877"/>
    </row>
    <row r="878" spans="4:10" ht="12.75">
      <c r="D878"/>
      <c r="E878"/>
      <c r="F878"/>
      <c r="H878"/>
      <c r="I878"/>
      <c r="J878"/>
    </row>
    <row r="879" spans="4:10" ht="12.75">
      <c r="D879"/>
      <c r="E879"/>
      <c r="F879"/>
      <c r="H879"/>
      <c r="I879"/>
      <c r="J879"/>
    </row>
    <row r="880" spans="4:10" ht="12.75">
      <c r="D880"/>
      <c r="E880"/>
      <c r="F880"/>
      <c r="H880"/>
      <c r="I880"/>
      <c r="J880"/>
    </row>
    <row r="881" spans="4:10" ht="12.75">
      <c r="D881"/>
      <c r="E881"/>
      <c r="F881"/>
      <c r="H881"/>
      <c r="I881"/>
      <c r="J881"/>
    </row>
    <row r="882" spans="4:10" ht="12.75">
      <c r="D882"/>
      <c r="E882"/>
      <c r="F882"/>
      <c r="H882"/>
      <c r="I882"/>
      <c r="J882"/>
    </row>
    <row r="883" spans="4:10" ht="12.75">
      <c r="D883"/>
      <c r="E883"/>
      <c r="F883"/>
      <c r="H883"/>
      <c r="I883"/>
      <c r="J883"/>
    </row>
    <row r="884" spans="4:10" ht="12.75">
      <c r="D884"/>
      <c r="E884"/>
      <c r="F884"/>
      <c r="H884"/>
      <c r="I884"/>
      <c r="J884"/>
    </row>
    <row r="885" spans="4:10" ht="12.75">
      <c r="D885"/>
      <c r="E885"/>
      <c r="F885"/>
      <c r="H885"/>
      <c r="I885"/>
      <c r="J885"/>
    </row>
    <row r="886" spans="4:10" ht="12.75">
      <c r="D886"/>
      <c r="E886"/>
      <c r="F886"/>
      <c r="H886"/>
      <c r="I886"/>
      <c r="J886"/>
    </row>
    <row r="887" spans="4:10" ht="12.75">
      <c r="D887"/>
      <c r="E887"/>
      <c r="F887"/>
      <c r="H887"/>
      <c r="I887"/>
      <c r="J887"/>
    </row>
    <row r="888" spans="4:10" ht="12.75">
      <c r="D888"/>
      <c r="E888"/>
      <c r="F888"/>
      <c r="H888"/>
      <c r="I888"/>
      <c r="J888"/>
    </row>
    <row r="889" spans="4:10" ht="12.75">
      <c r="D889"/>
      <c r="E889"/>
      <c r="F889"/>
      <c r="H889"/>
      <c r="I889"/>
      <c r="J889"/>
    </row>
    <row r="890" spans="4:10" ht="12.75">
      <c r="D890"/>
      <c r="E890"/>
      <c r="F890"/>
      <c r="H890"/>
      <c r="I890"/>
      <c r="J890"/>
    </row>
    <row r="891" spans="4:10" ht="12.75">
      <c r="D891"/>
      <c r="E891"/>
      <c r="F891"/>
      <c r="H891"/>
      <c r="I891"/>
      <c r="J891"/>
    </row>
    <row r="892" spans="4:10" ht="12.75">
      <c r="D892"/>
      <c r="E892"/>
      <c r="F892"/>
      <c r="H892"/>
      <c r="I892"/>
      <c r="J892"/>
    </row>
    <row r="893" spans="4:10" ht="12.75">
      <c r="D893"/>
      <c r="E893"/>
      <c r="F893"/>
      <c r="H893"/>
      <c r="I893"/>
      <c r="J893"/>
    </row>
    <row r="894" spans="4:10" ht="12.75">
      <c r="D894"/>
      <c r="E894"/>
      <c r="F894"/>
      <c r="H894"/>
      <c r="I894"/>
      <c r="J894"/>
    </row>
    <row r="895" spans="4:10" ht="12.75">
      <c r="D895"/>
      <c r="E895"/>
      <c r="F895"/>
      <c r="H895"/>
      <c r="I895"/>
      <c r="J895"/>
    </row>
    <row r="896" spans="4:10" ht="12.75">
      <c r="D896"/>
      <c r="E896"/>
      <c r="F896"/>
      <c r="H896"/>
      <c r="I896"/>
      <c r="J896"/>
    </row>
    <row r="897" spans="4:10" ht="12.75">
      <c r="D897"/>
      <c r="E897"/>
      <c r="F897"/>
      <c r="H897"/>
      <c r="I897"/>
      <c r="J897"/>
    </row>
    <row r="898" spans="4:10" ht="12.75">
      <c r="D898"/>
      <c r="E898"/>
      <c r="F898"/>
      <c r="H898"/>
      <c r="I898"/>
      <c r="J898"/>
    </row>
    <row r="899" spans="4:10" ht="12.75">
      <c r="D899"/>
      <c r="E899"/>
      <c r="F899"/>
      <c r="H899"/>
      <c r="I899"/>
      <c r="J899"/>
    </row>
    <row r="900" spans="4:10" ht="12.75">
      <c r="D900"/>
      <c r="E900"/>
      <c r="F900"/>
      <c r="H900"/>
      <c r="I900"/>
      <c r="J900"/>
    </row>
    <row r="901" spans="4:10" ht="12.75">
      <c r="D901"/>
      <c r="E901"/>
      <c r="F901"/>
      <c r="H901"/>
      <c r="I901"/>
      <c r="J901"/>
    </row>
    <row r="902" spans="4:10" ht="12.75">
      <c r="D902"/>
      <c r="E902"/>
      <c r="F902"/>
      <c r="H902"/>
      <c r="I902"/>
      <c r="J902"/>
    </row>
    <row r="903" spans="4:10" ht="12.75">
      <c r="D903"/>
      <c r="E903"/>
      <c r="F903"/>
      <c r="H903"/>
      <c r="I903"/>
      <c r="J903"/>
    </row>
    <row r="904" spans="4:10" ht="12.75">
      <c r="D904"/>
      <c r="E904"/>
      <c r="F904"/>
      <c r="H904"/>
      <c r="I904"/>
      <c r="J904"/>
    </row>
    <row r="905" spans="4:10" ht="12.75">
      <c r="D905"/>
      <c r="E905"/>
      <c r="F905"/>
      <c r="H905"/>
      <c r="I905"/>
      <c r="J905"/>
    </row>
    <row r="906" spans="4:10" ht="12.75">
      <c r="D906"/>
      <c r="E906"/>
      <c r="F906"/>
      <c r="H906"/>
      <c r="I906"/>
      <c r="J906"/>
    </row>
    <row r="907" spans="4:10" ht="12.75">
      <c r="D907"/>
      <c r="E907"/>
      <c r="F907"/>
      <c r="H907"/>
      <c r="I907"/>
      <c r="J907"/>
    </row>
    <row r="908" spans="4:10" ht="12.75">
      <c r="D908"/>
      <c r="E908"/>
      <c r="F908"/>
      <c r="H908"/>
      <c r="I908"/>
      <c r="J908"/>
    </row>
    <row r="909" spans="4:10" ht="12.75">
      <c r="D909"/>
      <c r="E909"/>
      <c r="F909"/>
      <c r="H909"/>
      <c r="I909"/>
      <c r="J909"/>
    </row>
    <row r="910" spans="4:10" ht="12.75">
      <c r="D910"/>
      <c r="E910"/>
      <c r="F910"/>
      <c r="H910"/>
      <c r="I910"/>
      <c r="J910"/>
    </row>
    <row r="911" spans="4:10" ht="12.75">
      <c r="D911"/>
      <c r="E911"/>
      <c r="F911"/>
      <c r="H911"/>
      <c r="I911"/>
      <c r="J911"/>
    </row>
    <row r="912" spans="4:10" ht="12.75">
      <c r="D912"/>
      <c r="E912"/>
      <c r="F912"/>
      <c r="H912"/>
      <c r="I912"/>
      <c r="J912"/>
    </row>
    <row r="913" spans="4:10" ht="12.75">
      <c r="D913"/>
      <c r="E913"/>
      <c r="F913"/>
      <c r="H913"/>
      <c r="I913"/>
      <c r="J913"/>
    </row>
    <row r="914" spans="4:10" ht="12.75">
      <c r="D914"/>
      <c r="E914"/>
      <c r="F914"/>
      <c r="H914"/>
      <c r="I914"/>
      <c r="J914"/>
    </row>
    <row r="915" spans="4:10" ht="12.75">
      <c r="D915"/>
      <c r="E915"/>
      <c r="F915"/>
      <c r="H915"/>
      <c r="I915"/>
      <c r="J915"/>
    </row>
    <row r="916" spans="4:10" ht="12.75">
      <c r="D916"/>
      <c r="E916"/>
      <c r="F916"/>
      <c r="H916"/>
      <c r="I916"/>
      <c r="J916"/>
    </row>
    <row r="917" spans="4:10" ht="12.75">
      <c r="D917"/>
      <c r="E917"/>
      <c r="F917"/>
      <c r="H917"/>
      <c r="I917"/>
      <c r="J917"/>
    </row>
    <row r="918" spans="4:10" ht="12.75">
      <c r="D918"/>
      <c r="E918"/>
      <c r="F918"/>
      <c r="H918"/>
      <c r="I918"/>
      <c r="J918"/>
    </row>
    <row r="919" spans="4:10" ht="12.75">
      <c r="D919"/>
      <c r="E919"/>
      <c r="F919"/>
      <c r="H919"/>
      <c r="I919"/>
      <c r="J919"/>
    </row>
    <row r="920" spans="4:10" ht="12.75">
      <c r="D920"/>
      <c r="E920"/>
      <c r="F920"/>
      <c r="H920"/>
      <c r="I920"/>
      <c r="J920"/>
    </row>
    <row r="921" spans="4:10" ht="12.75">
      <c r="D921"/>
      <c r="E921"/>
      <c r="F921"/>
      <c r="H921"/>
      <c r="I921"/>
      <c r="J921"/>
    </row>
    <row r="922" spans="4:10" ht="12.75">
      <c r="D922"/>
      <c r="E922"/>
      <c r="F922"/>
      <c r="H922"/>
      <c r="I922"/>
      <c r="J922"/>
    </row>
    <row r="923" spans="4:10" ht="12.75">
      <c r="D923"/>
      <c r="E923"/>
      <c r="F923"/>
      <c r="H923"/>
      <c r="I923"/>
      <c r="J923"/>
    </row>
    <row r="924" spans="4:10" ht="12.75">
      <c r="D924"/>
      <c r="E924"/>
      <c r="F924"/>
      <c r="H924"/>
      <c r="I924"/>
      <c r="J924"/>
    </row>
    <row r="925" spans="4:10" ht="12.75">
      <c r="D925"/>
      <c r="E925"/>
      <c r="F925"/>
      <c r="H925"/>
      <c r="I925"/>
      <c r="J925"/>
    </row>
    <row r="926" spans="4:10" ht="12.75">
      <c r="D926"/>
      <c r="E926"/>
      <c r="F926"/>
      <c r="H926"/>
      <c r="I926"/>
      <c r="J926"/>
    </row>
    <row r="927" spans="4:10" ht="12.75">
      <c r="D927"/>
      <c r="E927"/>
      <c r="F927"/>
      <c r="H927"/>
      <c r="I927"/>
      <c r="J927"/>
    </row>
    <row r="928" spans="4:10" ht="12.75">
      <c r="D928"/>
      <c r="E928"/>
      <c r="F928"/>
      <c r="H928"/>
      <c r="I928"/>
      <c r="J928"/>
    </row>
    <row r="929" spans="4:10" ht="12.75">
      <c r="D929"/>
      <c r="E929"/>
      <c r="F929"/>
      <c r="H929"/>
      <c r="I929"/>
      <c r="J929"/>
    </row>
    <row r="930" spans="4:10" ht="12.75">
      <c r="D930"/>
      <c r="E930"/>
      <c r="F930"/>
      <c r="H930"/>
      <c r="I930"/>
      <c r="J930"/>
    </row>
    <row r="931" spans="4:10" ht="12.75">
      <c r="D931"/>
      <c r="E931"/>
      <c r="F931"/>
      <c r="H931"/>
      <c r="I931"/>
      <c r="J931"/>
    </row>
    <row r="932" spans="4:10" ht="12.75">
      <c r="D932"/>
      <c r="E932"/>
      <c r="F932"/>
      <c r="H932"/>
      <c r="I932"/>
      <c r="J932"/>
    </row>
    <row r="933" spans="4:10" ht="12.75">
      <c r="D933"/>
      <c r="E933"/>
      <c r="F933"/>
      <c r="H933"/>
      <c r="I933"/>
      <c r="J933"/>
    </row>
    <row r="934" spans="4:10" ht="12.75">
      <c r="D934"/>
      <c r="E934"/>
      <c r="F934"/>
      <c r="H934"/>
      <c r="I934"/>
      <c r="J934"/>
    </row>
    <row r="935" spans="4:10" ht="12.75">
      <c r="D935"/>
      <c r="E935"/>
      <c r="F935"/>
      <c r="H935"/>
      <c r="I935"/>
      <c r="J935"/>
    </row>
    <row r="936" spans="4:10" ht="12.75">
      <c r="D936"/>
      <c r="E936"/>
      <c r="F936"/>
      <c r="H936"/>
      <c r="I936"/>
      <c r="J936"/>
    </row>
    <row r="937" spans="4:10" ht="12.75">
      <c r="D937"/>
      <c r="E937"/>
      <c r="F937"/>
      <c r="H937"/>
      <c r="I937"/>
      <c r="J937"/>
    </row>
    <row r="938" spans="4:10" ht="12.75">
      <c r="D938"/>
      <c r="E938"/>
      <c r="F938"/>
      <c r="H938"/>
      <c r="I938"/>
      <c r="J938"/>
    </row>
    <row r="939" spans="4:10" ht="12.75">
      <c r="D939"/>
      <c r="E939"/>
      <c r="F939"/>
      <c r="H939"/>
      <c r="I939"/>
      <c r="J939"/>
    </row>
    <row r="940" spans="4:10" ht="12.75">
      <c r="D940"/>
      <c r="E940"/>
      <c r="F940"/>
      <c r="H940"/>
      <c r="I940"/>
      <c r="J940"/>
    </row>
    <row r="941" spans="4:10" ht="12.75">
      <c r="D941"/>
      <c r="E941"/>
      <c r="F941"/>
      <c r="H941"/>
      <c r="I941"/>
      <c r="J941"/>
    </row>
    <row r="942" spans="4:10" ht="12.75">
      <c r="D942"/>
      <c r="E942"/>
      <c r="F942"/>
      <c r="H942"/>
      <c r="I942"/>
      <c r="J942"/>
    </row>
    <row r="943" spans="4:10" ht="12.75">
      <c r="D943"/>
      <c r="E943"/>
      <c r="F943"/>
      <c r="H943"/>
      <c r="I943"/>
      <c r="J943"/>
    </row>
    <row r="944" spans="4:10" ht="12.75">
      <c r="D944"/>
      <c r="E944"/>
      <c r="F944"/>
      <c r="H944"/>
      <c r="I944"/>
      <c r="J944"/>
    </row>
    <row r="945" spans="4:10" ht="12.75">
      <c r="D945"/>
      <c r="E945"/>
      <c r="F945"/>
      <c r="H945"/>
      <c r="I945"/>
      <c r="J945"/>
    </row>
    <row r="946" spans="4:10" ht="12.75">
      <c r="D946"/>
      <c r="E946"/>
      <c r="F946"/>
      <c r="H946"/>
      <c r="I946"/>
      <c r="J946"/>
    </row>
    <row r="947" spans="4:10" ht="12.75">
      <c r="D947"/>
      <c r="E947"/>
      <c r="F947"/>
      <c r="H947"/>
      <c r="I947"/>
      <c r="J947"/>
    </row>
    <row r="948" spans="4:10" ht="12.75">
      <c r="D948"/>
      <c r="E948"/>
      <c r="F948"/>
      <c r="H948"/>
      <c r="I948"/>
      <c r="J948"/>
    </row>
    <row r="949" spans="4:10" ht="12.75">
      <c r="D949"/>
      <c r="E949"/>
      <c r="F949"/>
      <c r="H949"/>
      <c r="I949"/>
      <c r="J949"/>
    </row>
    <row r="950" spans="4:10" ht="12.75">
      <c r="D950"/>
      <c r="E950"/>
      <c r="F950"/>
      <c r="H950"/>
      <c r="I950"/>
      <c r="J950"/>
    </row>
    <row r="951" spans="4:10" ht="12.75">
      <c r="D951"/>
      <c r="E951"/>
      <c r="F951"/>
      <c r="H951"/>
      <c r="I951"/>
      <c r="J951"/>
    </row>
    <row r="952" spans="4:10" ht="12.75">
      <c r="D952"/>
      <c r="E952"/>
      <c r="F952"/>
      <c r="H952"/>
      <c r="I952"/>
      <c r="J952"/>
    </row>
    <row r="953" spans="4:10" ht="12.75">
      <c r="D953"/>
      <c r="E953"/>
      <c r="F953"/>
      <c r="H953"/>
      <c r="I953"/>
      <c r="J953"/>
    </row>
    <row r="954" spans="4:10" ht="12.75">
      <c r="D954"/>
      <c r="E954"/>
      <c r="F954"/>
      <c r="H954"/>
      <c r="I954"/>
      <c r="J954"/>
    </row>
    <row r="955" spans="4:10" ht="12.75">
      <c r="D955"/>
      <c r="E955"/>
      <c r="F955"/>
      <c r="H955"/>
      <c r="I955"/>
      <c r="J955"/>
    </row>
    <row r="956" spans="4:10" ht="12.75">
      <c r="D956"/>
      <c r="E956"/>
      <c r="F956"/>
      <c r="H956"/>
      <c r="I956"/>
      <c r="J956"/>
    </row>
    <row r="957" spans="4:10" ht="12.75">
      <c r="D957"/>
      <c r="E957"/>
      <c r="F957"/>
      <c r="H957"/>
      <c r="I957"/>
      <c r="J957"/>
    </row>
    <row r="958" spans="4:10" ht="12.75">
      <c r="D958"/>
      <c r="E958"/>
      <c r="F958"/>
      <c r="H958"/>
      <c r="I958"/>
      <c r="J958"/>
    </row>
    <row r="959" spans="4:10" ht="12.75">
      <c r="D959"/>
      <c r="E959"/>
      <c r="F959"/>
      <c r="H959"/>
      <c r="I959"/>
      <c r="J959"/>
    </row>
    <row r="960" spans="4:10" ht="12.75">
      <c r="D960"/>
      <c r="E960"/>
      <c r="F960"/>
      <c r="H960"/>
      <c r="I960"/>
      <c r="J960"/>
    </row>
    <row r="961" spans="4:10" ht="12.75">
      <c r="D961"/>
      <c r="E961"/>
      <c r="F961"/>
      <c r="H961"/>
      <c r="I961"/>
      <c r="J961"/>
    </row>
    <row r="962" spans="4:10" ht="12.75">
      <c r="D962"/>
      <c r="E962"/>
      <c r="F962"/>
      <c r="H962"/>
      <c r="I962"/>
      <c r="J962"/>
    </row>
    <row r="963" spans="4:10" ht="12.75">
      <c r="D963"/>
      <c r="E963"/>
      <c r="F963"/>
      <c r="H963"/>
      <c r="I963"/>
      <c r="J963"/>
    </row>
    <row r="964" spans="4:10" ht="12.75">
      <c r="D964"/>
      <c r="E964"/>
      <c r="F964"/>
      <c r="H964"/>
      <c r="I964"/>
      <c r="J964"/>
    </row>
    <row r="965" spans="4:10" ht="12.75">
      <c r="D965"/>
      <c r="E965"/>
      <c r="F965"/>
      <c r="H965"/>
      <c r="I965"/>
      <c r="J965"/>
    </row>
    <row r="966" spans="4:10" ht="12.75">
      <c r="D966"/>
      <c r="E966"/>
      <c r="F966"/>
      <c r="H966"/>
      <c r="I966"/>
      <c r="J966"/>
    </row>
    <row r="967" spans="4:10" ht="12.75">
      <c r="D967"/>
      <c r="E967"/>
      <c r="F967"/>
      <c r="H967"/>
      <c r="I967"/>
      <c r="J967"/>
    </row>
    <row r="968" spans="4:10" ht="12.75">
      <c r="D968"/>
      <c r="E968"/>
      <c r="F968"/>
      <c r="H968"/>
      <c r="I968"/>
      <c r="J968"/>
    </row>
    <row r="969" spans="4:10" ht="12.75">
      <c r="D969"/>
      <c r="E969"/>
      <c r="F969"/>
      <c r="H969"/>
      <c r="I969"/>
      <c r="J969"/>
    </row>
    <row r="970" spans="4:10" ht="12.75">
      <c r="D970"/>
      <c r="E970"/>
      <c r="F970"/>
      <c r="H970"/>
      <c r="I970"/>
      <c r="J970"/>
    </row>
    <row r="971" spans="4:10" ht="12.75">
      <c r="D971"/>
      <c r="E971"/>
      <c r="F971"/>
      <c r="H971"/>
      <c r="I971"/>
      <c r="J971"/>
    </row>
    <row r="972" spans="4:10" ht="12.75">
      <c r="D972"/>
      <c r="E972"/>
      <c r="F972"/>
      <c r="H972"/>
      <c r="I972"/>
      <c r="J972"/>
    </row>
    <row r="973" spans="4:10" ht="12.75">
      <c r="D973"/>
      <c r="E973"/>
      <c r="F973"/>
      <c r="H973"/>
      <c r="I973"/>
      <c r="J973"/>
    </row>
    <row r="974" spans="4:10" ht="12.75">
      <c r="D974"/>
      <c r="E974"/>
      <c r="F974"/>
      <c r="H974"/>
      <c r="I974"/>
      <c r="J974"/>
    </row>
    <row r="975" spans="4:10" ht="12.75">
      <c r="D975"/>
      <c r="E975"/>
      <c r="F975"/>
      <c r="H975"/>
      <c r="I975"/>
      <c r="J975"/>
    </row>
    <row r="976" spans="4:10" ht="12.75">
      <c r="D976"/>
      <c r="E976"/>
      <c r="F976"/>
      <c r="H976"/>
      <c r="I976"/>
      <c r="J976"/>
    </row>
    <row r="977" spans="4:10" ht="12.75">
      <c r="D977"/>
      <c r="E977"/>
      <c r="F977"/>
      <c r="H977"/>
      <c r="I977"/>
      <c r="J977"/>
    </row>
    <row r="978" spans="4:10" ht="12.75">
      <c r="D978"/>
      <c r="E978"/>
      <c r="F978"/>
      <c r="H978"/>
      <c r="I978"/>
      <c r="J978"/>
    </row>
    <row r="979" spans="4:10" ht="12.75">
      <c r="D979"/>
      <c r="E979"/>
      <c r="F979"/>
      <c r="H979"/>
      <c r="I979"/>
      <c r="J979"/>
    </row>
    <row r="980" spans="4:10" ht="12.75">
      <c r="D980"/>
      <c r="E980"/>
      <c r="F980"/>
      <c r="H980"/>
      <c r="I980"/>
      <c r="J980"/>
    </row>
    <row r="981" spans="4:10" ht="12.75">
      <c r="D981"/>
      <c r="E981"/>
      <c r="F981"/>
      <c r="H981"/>
      <c r="I981"/>
      <c r="J981"/>
    </row>
    <row r="982" spans="4:10" ht="12.75">
      <c r="D982"/>
      <c r="E982"/>
      <c r="F982"/>
      <c r="H982"/>
      <c r="I982"/>
      <c r="J982"/>
    </row>
    <row r="983" spans="4:10" ht="12.75">
      <c r="D983"/>
      <c r="E983"/>
      <c r="F983"/>
      <c r="H983"/>
      <c r="I983"/>
      <c r="J983"/>
    </row>
    <row r="984" spans="4:10" ht="12.75">
      <c r="D984"/>
      <c r="E984"/>
      <c r="F984"/>
      <c r="H984"/>
      <c r="I984"/>
      <c r="J984"/>
    </row>
    <row r="985" spans="4:10" ht="12.75">
      <c r="D985"/>
      <c r="E985"/>
      <c r="F985"/>
      <c r="H985"/>
      <c r="I985"/>
      <c r="J985"/>
    </row>
    <row r="986" spans="4:10" ht="12.75">
      <c r="D986"/>
      <c r="E986"/>
      <c r="F986"/>
      <c r="H986"/>
      <c r="I986"/>
      <c r="J986"/>
    </row>
    <row r="987" spans="4:10" ht="12.75">
      <c r="D987"/>
      <c r="E987"/>
      <c r="F987"/>
      <c r="H987"/>
      <c r="I987"/>
      <c r="J987"/>
    </row>
    <row r="988" spans="4:10" ht="12.75">
      <c r="D988"/>
      <c r="E988"/>
      <c r="F988"/>
      <c r="H988"/>
      <c r="I988"/>
      <c r="J988"/>
    </row>
    <row r="989" spans="4:10" ht="12.75">
      <c r="D989"/>
      <c r="E989"/>
      <c r="F989"/>
      <c r="H989"/>
      <c r="I989"/>
      <c r="J989"/>
    </row>
    <row r="990" spans="4:10" ht="12.75">
      <c r="D990"/>
      <c r="E990"/>
      <c r="F990"/>
      <c r="H990"/>
      <c r="I990"/>
      <c r="J990"/>
    </row>
    <row r="991" spans="4:10" ht="12.75">
      <c r="D991"/>
      <c r="E991"/>
      <c r="F991"/>
      <c r="H991"/>
      <c r="I991"/>
      <c r="J991"/>
    </row>
    <row r="992" spans="4:10" ht="12.75">
      <c r="D992"/>
      <c r="E992"/>
      <c r="F992"/>
      <c r="H992"/>
      <c r="I992"/>
      <c r="J992"/>
    </row>
    <row r="993" spans="4:10" ht="12.75">
      <c r="D993"/>
      <c r="E993"/>
      <c r="F993"/>
      <c r="H993"/>
      <c r="I993"/>
      <c r="J993"/>
    </row>
    <row r="994" spans="4:10" ht="12.75">
      <c r="D994"/>
      <c r="E994"/>
      <c r="F994"/>
      <c r="H994"/>
      <c r="I994"/>
      <c r="J994"/>
    </row>
    <row r="995" spans="4:10" ht="12.75">
      <c r="D995"/>
      <c r="E995"/>
      <c r="F995"/>
      <c r="H995"/>
      <c r="I995"/>
      <c r="J995"/>
    </row>
    <row r="996" spans="4:10" ht="12.75">
      <c r="D996"/>
      <c r="E996"/>
      <c r="F996"/>
      <c r="H996"/>
      <c r="I996"/>
      <c r="J996"/>
    </row>
    <row r="997" spans="4:10" ht="12.75">
      <c r="D997"/>
      <c r="E997"/>
      <c r="F997"/>
      <c r="H997"/>
      <c r="I997"/>
      <c r="J997"/>
    </row>
    <row r="998" spans="4:10" ht="12.75">
      <c r="D998"/>
      <c r="E998"/>
      <c r="F998"/>
      <c r="H998"/>
      <c r="I998"/>
      <c r="J998"/>
    </row>
    <row r="999" spans="4:10" ht="12.75">
      <c r="D999"/>
      <c r="E999"/>
      <c r="F999"/>
      <c r="H999"/>
      <c r="I999"/>
      <c r="J999"/>
    </row>
    <row r="1000" spans="4:10" ht="12.75">
      <c r="D1000"/>
      <c r="E1000"/>
      <c r="F1000"/>
      <c r="H1000"/>
      <c r="I1000"/>
      <c r="J1000"/>
    </row>
    <row r="1001" spans="4:10" ht="12.75">
      <c r="D1001"/>
      <c r="E1001"/>
      <c r="F1001"/>
      <c r="H1001"/>
      <c r="I1001"/>
      <c r="J1001"/>
    </row>
    <row r="1002" spans="4:10" ht="12.75">
      <c r="D1002"/>
      <c r="E1002"/>
      <c r="F1002"/>
      <c r="H1002"/>
      <c r="I1002"/>
      <c r="J1002"/>
    </row>
    <row r="1003" spans="4:10" ht="12.75">
      <c r="D1003"/>
      <c r="E1003"/>
      <c r="F1003"/>
      <c r="H1003"/>
      <c r="I1003"/>
      <c r="J1003"/>
    </row>
    <row r="1004" spans="4:10" ht="12.75">
      <c r="D1004"/>
      <c r="E1004"/>
      <c r="F1004"/>
      <c r="H1004"/>
      <c r="I1004"/>
      <c r="J1004"/>
    </row>
    <row r="1005" spans="4:10" ht="12.75">
      <c r="D1005"/>
      <c r="E1005"/>
      <c r="F1005"/>
      <c r="H1005"/>
      <c r="I1005"/>
      <c r="J1005"/>
    </row>
    <row r="1006" spans="4:10" ht="12.75">
      <c r="D1006"/>
      <c r="E1006"/>
      <c r="F1006"/>
      <c r="H1006"/>
      <c r="I1006"/>
      <c r="J1006"/>
    </row>
    <row r="1007" spans="4:10" ht="12.75">
      <c r="D1007"/>
      <c r="E1007"/>
      <c r="F1007"/>
      <c r="H1007"/>
      <c r="I1007"/>
      <c r="J1007"/>
    </row>
    <row r="1008" spans="4:10" ht="12.75">
      <c r="D1008"/>
      <c r="E1008"/>
      <c r="F1008"/>
      <c r="H1008"/>
      <c r="I1008"/>
      <c r="J1008"/>
    </row>
    <row r="1009" spans="4:10" ht="12.75">
      <c r="D1009"/>
      <c r="E1009"/>
      <c r="F1009"/>
      <c r="H1009"/>
      <c r="I1009"/>
      <c r="J1009"/>
    </row>
    <row r="1010" spans="4:10" ht="12.75">
      <c r="D1010"/>
      <c r="E1010"/>
      <c r="F1010"/>
      <c r="H1010"/>
      <c r="I1010"/>
      <c r="J1010"/>
    </row>
    <row r="1011" spans="4:10" ht="12.75">
      <c r="D1011"/>
      <c r="E1011"/>
      <c r="F1011"/>
      <c r="H1011"/>
      <c r="I1011"/>
      <c r="J1011"/>
    </row>
    <row r="1012" spans="4:10" ht="12.75">
      <c r="D1012"/>
      <c r="E1012"/>
      <c r="F1012"/>
      <c r="H1012"/>
      <c r="I1012"/>
      <c r="J1012"/>
    </row>
    <row r="1013" spans="4:10" ht="12.75">
      <c r="D1013"/>
      <c r="E1013"/>
      <c r="F1013"/>
      <c r="H1013"/>
      <c r="I1013"/>
      <c r="J1013"/>
    </row>
    <row r="1014" spans="4:10" ht="12.75">
      <c r="D1014"/>
      <c r="E1014"/>
      <c r="F1014"/>
      <c r="H1014"/>
      <c r="I1014"/>
      <c r="J1014"/>
    </row>
    <row r="1015" spans="4:10" ht="12.75">
      <c r="D1015"/>
      <c r="E1015"/>
      <c r="F1015"/>
      <c r="H1015"/>
      <c r="I1015"/>
      <c r="J1015"/>
    </row>
    <row r="1016" spans="4:10" ht="12.75">
      <c r="D1016"/>
      <c r="E1016"/>
      <c r="F1016"/>
      <c r="H1016"/>
      <c r="I1016"/>
      <c r="J1016"/>
    </row>
    <row r="1017" spans="4:10" ht="12.75">
      <c r="D1017"/>
      <c r="E1017"/>
      <c r="F1017"/>
      <c r="H1017"/>
      <c r="I1017"/>
      <c r="J1017"/>
    </row>
    <row r="1018" spans="4:10" ht="12.75">
      <c r="D1018"/>
      <c r="E1018"/>
      <c r="F1018"/>
      <c r="H1018"/>
      <c r="I1018"/>
      <c r="J1018"/>
    </row>
    <row r="1019" spans="4:10" ht="12.75">
      <c r="D1019"/>
      <c r="E1019"/>
      <c r="F1019"/>
      <c r="H1019"/>
      <c r="I1019"/>
      <c r="J1019"/>
    </row>
    <row r="1020" spans="4:10" ht="12.75">
      <c r="D1020"/>
      <c r="E1020"/>
      <c r="F1020"/>
      <c r="H1020"/>
      <c r="I1020"/>
      <c r="J1020"/>
    </row>
    <row r="1021" spans="4:10" ht="12.75">
      <c r="D1021"/>
      <c r="E1021"/>
      <c r="F1021"/>
      <c r="H1021"/>
      <c r="I1021"/>
      <c r="J1021"/>
    </row>
    <row r="1022" spans="4:10" ht="12.75">
      <c r="D1022"/>
      <c r="E1022"/>
      <c r="F1022"/>
      <c r="H1022"/>
      <c r="I1022"/>
      <c r="J1022"/>
    </row>
    <row r="1023" spans="4:10" ht="12.75">
      <c r="D1023"/>
      <c r="E1023"/>
      <c r="F1023"/>
      <c r="H1023"/>
      <c r="I1023"/>
      <c r="J1023"/>
    </row>
    <row r="1024" spans="4:10" ht="12.75">
      <c r="D1024"/>
      <c r="E1024"/>
      <c r="F1024"/>
      <c r="H1024"/>
      <c r="I1024"/>
      <c r="J1024"/>
    </row>
    <row r="1025" spans="4:10" ht="12.75">
      <c r="D1025"/>
      <c r="E1025"/>
      <c r="F1025"/>
      <c r="H1025"/>
      <c r="I1025"/>
      <c r="J1025"/>
    </row>
    <row r="1026" spans="4:10" ht="12.75">
      <c r="D1026"/>
      <c r="E1026"/>
      <c r="F1026"/>
      <c r="H1026"/>
      <c r="I1026"/>
      <c r="J1026"/>
    </row>
    <row r="1027" spans="4:10" ht="12.75">
      <c r="D1027"/>
      <c r="E1027"/>
      <c r="F1027"/>
      <c r="H1027"/>
      <c r="I1027"/>
      <c r="J1027"/>
    </row>
  </sheetData>
  <printOptions/>
  <pageMargins left="0.7874015748031497" right="0.7874015748031497" top="0.7874015748031497" bottom="0.7874015748031497" header="0.5118110236220472" footer="0.5118110236220472"/>
  <pageSetup fitToHeight="2" orientation="landscape" paperSize="9" scale="63" r:id="rId1"/>
  <headerFooter alignWithMargins="0">
    <oddFooter>&amp;C&amp;"Arial,Grassetto"Cespiti al 31/12/2001</oddFooter>
  </headerFooter>
  <rowBreaks count="1" manualBreakCount="1">
    <brk id="48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R936"/>
  <sheetViews>
    <sheetView zoomScale="85" zoomScaleNormal="85" workbookViewId="0" topLeftCell="A1">
      <pane xSplit="1" ySplit="1" topLeftCell="B5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10" sqref="B10"/>
    </sheetView>
  </sheetViews>
  <sheetFormatPr defaultColWidth="9.140625" defaultRowHeight="12.75"/>
  <cols>
    <col min="1" max="1" width="42.140625" style="45" customWidth="1"/>
    <col min="2" max="2" width="15.7109375" style="45" customWidth="1"/>
    <col min="3" max="3" width="6.57421875" style="45" customWidth="1"/>
    <col min="4" max="4" width="14.7109375" style="46" customWidth="1"/>
    <col min="5" max="5" width="19.00390625" style="46" customWidth="1"/>
    <col min="6" max="6" width="17.421875" style="46" customWidth="1"/>
    <col min="7" max="7" width="7.8515625" style="45" customWidth="1"/>
    <col min="8" max="8" width="16.7109375" style="46" customWidth="1"/>
    <col min="9" max="10" width="5.8515625" style="0" customWidth="1"/>
    <col min="11" max="11" width="21.8515625" style="45" customWidth="1"/>
    <col min="12" max="16384" width="9.140625" style="45" customWidth="1"/>
  </cols>
  <sheetData>
    <row r="1" spans="1:11" ht="36.75" customHeight="1">
      <c r="A1" s="57" t="s">
        <v>0</v>
      </c>
      <c r="B1" s="58"/>
      <c r="C1" s="59" t="s">
        <v>3</v>
      </c>
      <c r="D1" s="60" t="s">
        <v>67</v>
      </c>
      <c r="E1" s="60" t="s">
        <v>64</v>
      </c>
      <c r="F1" s="60" t="s">
        <v>191</v>
      </c>
      <c r="G1" s="59" t="s">
        <v>21</v>
      </c>
      <c r="H1" s="60" t="s">
        <v>66</v>
      </c>
      <c r="I1" s="71"/>
      <c r="J1" s="71"/>
      <c r="K1" s="59" t="s">
        <v>65</v>
      </c>
    </row>
    <row r="2" ht="18" customHeight="1">
      <c r="A2" s="43"/>
    </row>
    <row r="3" spans="1:2" ht="18.75">
      <c r="A3" s="61" t="s">
        <v>159</v>
      </c>
      <c r="B3" s="62"/>
    </row>
    <row r="4" ht="12.75">
      <c r="A4" s="43"/>
    </row>
    <row r="5" ht="12.75">
      <c r="A5" s="65" t="s">
        <v>162</v>
      </c>
    </row>
    <row r="6" spans="1:11" ht="12.75">
      <c r="A6" s="43" t="s">
        <v>163</v>
      </c>
      <c r="B6" s="44" t="s">
        <v>79</v>
      </c>
      <c r="C6" s="45">
        <v>1999</v>
      </c>
      <c r="D6" s="46">
        <v>57600000</v>
      </c>
      <c r="E6" s="46">
        <v>0</v>
      </c>
      <c r="F6" s="46">
        <v>34560000</v>
      </c>
      <c r="G6" s="45">
        <v>20</v>
      </c>
      <c r="H6" s="46">
        <f>D6*G6/100</f>
        <v>11520000</v>
      </c>
      <c r="K6" s="47">
        <f>+F6-H6</f>
        <v>23040000</v>
      </c>
    </row>
    <row r="7" spans="1:11" s="79" customFormat="1" ht="12.75">
      <c r="A7" s="78" t="s">
        <v>73</v>
      </c>
      <c r="D7" s="80">
        <f>SUM(D6:D6)</f>
        <v>57600000</v>
      </c>
      <c r="E7" s="80">
        <f>SUM(E6:E6)</f>
        <v>0</v>
      </c>
      <c r="F7" s="80">
        <f>SUM(F6:F6)</f>
        <v>34560000</v>
      </c>
      <c r="G7" s="80"/>
      <c r="H7" s="80">
        <f>SUM(H6:H6)</f>
        <v>11520000</v>
      </c>
      <c r="I7" s="4"/>
      <c r="J7" s="4"/>
      <c r="K7" s="80">
        <f>SUM(K6:K6)</f>
        <v>23040000</v>
      </c>
    </row>
    <row r="8" spans="1:11" ht="12.75">
      <c r="A8" s="63"/>
      <c r="D8" s="64"/>
      <c r="E8" s="64"/>
      <c r="F8" s="64"/>
      <c r="G8" s="64"/>
      <c r="H8" s="64"/>
      <c r="K8" s="64"/>
    </row>
    <row r="9" ht="12.75">
      <c r="A9" s="65" t="s">
        <v>160</v>
      </c>
    </row>
    <row r="10" spans="1:11" ht="12.75">
      <c r="A10" s="43" t="s">
        <v>139</v>
      </c>
      <c r="B10" s="44" t="s">
        <v>79</v>
      </c>
      <c r="C10" s="45">
        <v>1999</v>
      </c>
      <c r="D10" s="46">
        <v>3451600</v>
      </c>
      <c r="E10" s="46">
        <v>0</v>
      </c>
      <c r="F10" s="46">
        <v>2070960</v>
      </c>
      <c r="G10" s="45">
        <v>20</v>
      </c>
      <c r="H10" s="46">
        <f>D10*G10/100</f>
        <v>690320</v>
      </c>
      <c r="K10" s="47">
        <f>+F10-H10</f>
        <v>1380640</v>
      </c>
    </row>
    <row r="11" spans="1:11" ht="12.75">
      <c r="A11" s="43" t="s">
        <v>140</v>
      </c>
      <c r="B11" s="44" t="s">
        <v>79</v>
      </c>
      <c r="C11" s="45">
        <v>1999</v>
      </c>
      <c r="D11" s="46">
        <v>2805000</v>
      </c>
      <c r="E11" s="46">
        <v>0</v>
      </c>
      <c r="F11" s="46">
        <v>1683000</v>
      </c>
      <c r="G11" s="45">
        <v>20</v>
      </c>
      <c r="H11" s="46">
        <f>D11*G11/100</f>
        <v>561000</v>
      </c>
      <c r="K11" s="47">
        <f>+F11-H11</f>
        <v>1122000</v>
      </c>
    </row>
    <row r="12" spans="1:11" ht="12.75">
      <c r="A12" s="43" t="s">
        <v>146</v>
      </c>
      <c r="B12" s="44" t="s">
        <v>79</v>
      </c>
      <c r="C12" s="45">
        <v>1999</v>
      </c>
      <c r="D12" s="46">
        <v>11165700</v>
      </c>
      <c r="E12" s="46">
        <v>0</v>
      </c>
      <c r="F12" s="46">
        <v>6699420</v>
      </c>
      <c r="G12" s="45">
        <v>20</v>
      </c>
      <c r="H12" s="46">
        <f>D12*G12/100</f>
        <v>2233140</v>
      </c>
      <c r="K12" s="47">
        <f>+F12-H12</f>
        <v>4466280</v>
      </c>
    </row>
    <row r="13" spans="1:11" ht="12.75">
      <c r="A13" s="89" t="s">
        <v>192</v>
      </c>
      <c r="B13" s="44" t="s">
        <v>189</v>
      </c>
      <c r="C13" s="45">
        <v>2001</v>
      </c>
      <c r="D13" s="46">
        <v>1680000</v>
      </c>
      <c r="E13" s="46">
        <v>0</v>
      </c>
      <c r="F13" s="46">
        <v>1680000</v>
      </c>
      <c r="G13" s="45">
        <v>20</v>
      </c>
      <c r="H13" s="46">
        <f>D13*G13/100</f>
        <v>336000</v>
      </c>
      <c r="K13" s="47">
        <f>+F13-H13</f>
        <v>1344000</v>
      </c>
    </row>
    <row r="14" spans="1:11" ht="12.75">
      <c r="A14" s="43"/>
      <c r="B14" s="44"/>
      <c r="C14" s="45">
        <v>0</v>
      </c>
      <c r="D14" s="46">
        <v>0</v>
      </c>
      <c r="E14" s="46">
        <v>0</v>
      </c>
      <c r="F14" s="46">
        <v>0</v>
      </c>
      <c r="H14" s="46">
        <f>D14*G14/100</f>
        <v>0</v>
      </c>
      <c r="K14" s="47">
        <f>+F14-H14</f>
        <v>0</v>
      </c>
    </row>
    <row r="15" spans="1:11" s="79" customFormat="1" ht="12.75">
      <c r="A15" s="78" t="s">
        <v>73</v>
      </c>
      <c r="D15" s="80">
        <f>SUM(D10:D14)</f>
        <v>19102300</v>
      </c>
      <c r="E15" s="80">
        <f>SUM(E10:E14)</f>
        <v>0</v>
      </c>
      <c r="F15" s="80">
        <f>SUM(F10:F14)</f>
        <v>12133380</v>
      </c>
      <c r="G15" s="80"/>
      <c r="H15" s="80">
        <f>SUM(H10:H14)</f>
        <v>3820460</v>
      </c>
      <c r="I15" s="4"/>
      <c r="J15" s="4"/>
      <c r="K15" s="80">
        <f>SUM(K10:K14)</f>
        <v>8312920</v>
      </c>
    </row>
    <row r="16" spans="1:11" ht="12.75">
      <c r="A16" s="63"/>
      <c r="D16" s="64"/>
      <c r="E16" s="64"/>
      <c r="F16" s="64"/>
      <c r="G16" s="64"/>
      <c r="H16" s="64"/>
      <c r="K16" s="64"/>
    </row>
    <row r="17" spans="1:10" s="81" customFormat="1" ht="12.75">
      <c r="A17" s="91" t="s">
        <v>161</v>
      </c>
      <c r="D17" s="92"/>
      <c r="E17" s="92"/>
      <c r="F17" s="92"/>
      <c r="H17" s="92"/>
      <c r="I17" s="73"/>
      <c r="J17" s="73"/>
    </row>
    <row r="18" spans="1:11" s="81" customFormat="1" ht="12.75">
      <c r="A18" s="89" t="s">
        <v>144</v>
      </c>
      <c r="B18" s="93" t="s">
        <v>79</v>
      </c>
      <c r="C18" s="81">
        <v>1999</v>
      </c>
      <c r="D18" s="92">
        <v>1782000</v>
      </c>
      <c r="E18" s="92">
        <v>0</v>
      </c>
      <c r="F18" s="92">
        <v>1069200</v>
      </c>
      <c r="G18" s="81">
        <v>20</v>
      </c>
      <c r="H18" s="92">
        <f>D18*G18/100</f>
        <v>356400</v>
      </c>
      <c r="I18" s="73"/>
      <c r="J18" s="73"/>
      <c r="K18" s="94">
        <f>+F18-H18</f>
        <v>712800</v>
      </c>
    </row>
    <row r="19" spans="1:11" s="81" customFormat="1" ht="12.75">
      <c r="A19" s="89" t="s">
        <v>145</v>
      </c>
      <c r="B19" s="93" t="s">
        <v>79</v>
      </c>
      <c r="C19" s="81">
        <v>1999</v>
      </c>
      <c r="D19" s="92">
        <v>696000</v>
      </c>
      <c r="E19" s="92">
        <v>0</v>
      </c>
      <c r="F19" s="92">
        <v>417600</v>
      </c>
      <c r="G19" s="81">
        <v>20</v>
      </c>
      <c r="H19" s="92">
        <f>D19*G19/100</f>
        <v>139200</v>
      </c>
      <c r="I19" s="73"/>
      <c r="J19" s="73"/>
      <c r="K19" s="94">
        <f>+F19-H19</f>
        <v>278400</v>
      </c>
    </row>
    <row r="20" spans="1:11" s="96" customFormat="1" ht="12.75">
      <c r="A20" s="95" t="s">
        <v>73</v>
      </c>
      <c r="D20" s="97">
        <f>SUM(D18:D19)</f>
        <v>2478000</v>
      </c>
      <c r="E20" s="97">
        <f>SUM(E18:E19)</f>
        <v>0</v>
      </c>
      <c r="F20" s="97">
        <f>SUM(F18:F19)</f>
        <v>1486800</v>
      </c>
      <c r="G20" s="97"/>
      <c r="H20" s="97">
        <f>SUM(H18:H19)</f>
        <v>495600</v>
      </c>
      <c r="I20" s="55"/>
      <c r="J20" s="55"/>
      <c r="K20" s="97">
        <f>SUM(K18:K19)</f>
        <v>991200</v>
      </c>
    </row>
    <row r="21" spans="1:11" ht="12.75">
      <c r="A21" s="63"/>
      <c r="D21" s="64"/>
      <c r="E21" s="64"/>
      <c r="F21" s="64"/>
      <c r="G21" s="64"/>
      <c r="H21" s="64"/>
      <c r="K21" s="64"/>
    </row>
    <row r="22" ht="12.75">
      <c r="A22" s="65" t="s">
        <v>112</v>
      </c>
    </row>
    <row r="23" spans="1:11" ht="12.75">
      <c r="A23" s="43" t="s">
        <v>114</v>
      </c>
      <c r="B23" s="44" t="s">
        <v>111</v>
      </c>
      <c r="C23" s="45">
        <v>1999</v>
      </c>
      <c r="D23" s="46">
        <v>0</v>
      </c>
      <c r="E23" s="46">
        <v>0</v>
      </c>
      <c r="F23" s="46">
        <f aca="true" t="shared" si="0" ref="F23:F28">+D23+E23</f>
        <v>0</v>
      </c>
      <c r="G23" s="45">
        <v>0</v>
      </c>
      <c r="H23" s="46">
        <f aca="true" t="shared" si="1" ref="H23:H28">F23*G23/100</f>
        <v>0</v>
      </c>
      <c r="K23" s="47">
        <f aca="true" t="shared" si="2" ref="K23:K28">+F23-H23</f>
        <v>0</v>
      </c>
    </row>
    <row r="24" spans="1:11" ht="12.75">
      <c r="A24" s="43" t="s">
        <v>183</v>
      </c>
      <c r="B24" s="44" t="s">
        <v>79</v>
      </c>
      <c r="C24" s="45">
        <v>2000</v>
      </c>
      <c r="D24" s="46">
        <v>0</v>
      </c>
      <c r="E24" s="46">
        <v>0</v>
      </c>
      <c r="F24" s="46">
        <f t="shared" si="0"/>
        <v>0</v>
      </c>
      <c r="G24" s="45">
        <v>0</v>
      </c>
      <c r="H24" s="46">
        <f t="shared" si="1"/>
        <v>0</v>
      </c>
      <c r="K24" s="47">
        <f t="shared" si="2"/>
        <v>0</v>
      </c>
    </row>
    <row r="25" spans="1:11" ht="12.75">
      <c r="A25" s="43" t="s">
        <v>184</v>
      </c>
      <c r="B25" s="44" t="s">
        <v>79</v>
      </c>
      <c r="C25" s="45">
        <v>2000</v>
      </c>
      <c r="D25" s="46">
        <v>0</v>
      </c>
      <c r="E25" s="46">
        <v>0</v>
      </c>
      <c r="F25" s="46">
        <f t="shared" si="0"/>
        <v>0</v>
      </c>
      <c r="G25" s="45">
        <v>0</v>
      </c>
      <c r="H25" s="46">
        <f t="shared" si="1"/>
        <v>0</v>
      </c>
      <c r="K25" s="47">
        <f t="shared" si="2"/>
        <v>0</v>
      </c>
    </row>
    <row r="26" spans="1:11" ht="12.75">
      <c r="A26" s="43" t="s">
        <v>185</v>
      </c>
      <c r="B26" s="44" t="s">
        <v>79</v>
      </c>
      <c r="C26" s="45">
        <v>2000</v>
      </c>
      <c r="D26" s="46">
        <v>0</v>
      </c>
      <c r="E26" s="46">
        <v>0</v>
      </c>
      <c r="F26" s="46">
        <f t="shared" si="0"/>
        <v>0</v>
      </c>
      <c r="G26" s="45">
        <v>0</v>
      </c>
      <c r="H26" s="46">
        <f t="shared" si="1"/>
        <v>0</v>
      </c>
      <c r="K26" s="47">
        <f t="shared" si="2"/>
        <v>0</v>
      </c>
    </row>
    <row r="27" spans="1:11" ht="12.75">
      <c r="A27" s="89" t="s">
        <v>193</v>
      </c>
      <c r="B27" s="44" t="s">
        <v>194</v>
      </c>
      <c r="C27" s="45">
        <v>2001</v>
      </c>
      <c r="D27" s="46">
        <v>2701171</v>
      </c>
      <c r="E27" s="46">
        <v>0</v>
      </c>
      <c r="F27" s="46">
        <f t="shared" si="0"/>
        <v>2701171</v>
      </c>
      <c r="G27" s="45">
        <v>20</v>
      </c>
      <c r="H27" s="46">
        <f t="shared" si="1"/>
        <v>540234.2</v>
      </c>
      <c r="K27" s="47">
        <f t="shared" si="2"/>
        <v>2160936.8</v>
      </c>
    </row>
    <row r="28" spans="1:11" ht="12.75">
      <c r="A28" s="43"/>
      <c r="B28" s="44"/>
      <c r="C28" s="45">
        <v>0</v>
      </c>
      <c r="D28" s="46">
        <v>0</v>
      </c>
      <c r="E28" s="46">
        <v>0</v>
      </c>
      <c r="F28" s="46">
        <f t="shared" si="0"/>
        <v>0</v>
      </c>
      <c r="G28" s="45">
        <v>0</v>
      </c>
      <c r="H28" s="46">
        <f t="shared" si="1"/>
        <v>0</v>
      </c>
      <c r="K28" s="47">
        <f t="shared" si="2"/>
        <v>0</v>
      </c>
    </row>
    <row r="29" spans="1:11" s="79" customFormat="1" ht="12.75">
      <c r="A29" s="78" t="s">
        <v>73</v>
      </c>
      <c r="D29" s="80">
        <f>SUM(D23:D28)</f>
        <v>2701171</v>
      </c>
      <c r="E29" s="80">
        <f>SUM(E23:E28)</f>
        <v>0</v>
      </c>
      <c r="F29" s="80">
        <f>SUM(F23:F28)</f>
        <v>2701171</v>
      </c>
      <c r="G29" s="80"/>
      <c r="H29" s="80">
        <f>SUM(H23:H28)</f>
        <v>540234.2</v>
      </c>
      <c r="I29" s="80">
        <f>SUM(I23:I28)</f>
        <v>0</v>
      </c>
      <c r="J29" s="80">
        <f>SUM(J23:J28)</f>
        <v>0</v>
      </c>
      <c r="K29" s="80">
        <f>SUM(K23:K28)</f>
        <v>2160936.8</v>
      </c>
    </row>
    <row r="30" spans="1:11" ht="12.75">
      <c r="A30" s="63"/>
      <c r="D30" s="64"/>
      <c r="E30" s="64"/>
      <c r="F30" s="64"/>
      <c r="G30" s="64"/>
      <c r="H30" s="64"/>
      <c r="K30" s="64"/>
    </row>
    <row r="31" spans="1:11" ht="12.75">
      <c r="A31" s="63"/>
      <c r="D31" s="64"/>
      <c r="E31" s="64"/>
      <c r="F31" s="64"/>
      <c r="G31" s="64"/>
      <c r="H31" s="64"/>
      <c r="K31" s="64"/>
    </row>
    <row r="32" spans="1:11" ht="15">
      <c r="A32" s="70" t="s">
        <v>164</v>
      </c>
      <c r="B32" s="68"/>
      <c r="C32" s="68"/>
      <c r="D32" s="69">
        <f>SUM(D7+D15+D20+D29)</f>
        <v>81881471</v>
      </c>
      <c r="E32" s="69">
        <f>SUM(E7+E15+E20+E29)</f>
        <v>0</v>
      </c>
      <c r="F32" s="69">
        <f>SUM(F7+F15+F20+F29)</f>
        <v>50881351</v>
      </c>
      <c r="G32" s="69">
        <f>SUM(G7+G15+G20+G29)</f>
        <v>0</v>
      </c>
      <c r="H32" s="69">
        <f>SUM(H7+H15+H20+H29)</f>
        <v>16376294.2</v>
      </c>
      <c r="I32" s="72"/>
      <c r="J32" s="72"/>
      <c r="K32" s="69">
        <f>SUM(K7+K15+K20+K29)</f>
        <v>34505056.8</v>
      </c>
    </row>
    <row r="33" spans="1:11" ht="12.75">
      <c r="A33" s="43"/>
      <c r="K33" s="47"/>
    </row>
    <row r="430" spans="4:8" ht="12.75">
      <c r="D430" s="45"/>
      <c r="E430" s="45"/>
      <c r="F430" s="45"/>
      <c r="H430" s="45"/>
    </row>
    <row r="431" spans="4:8" ht="12.75">
      <c r="D431" s="45"/>
      <c r="E431" s="45"/>
      <c r="F431" s="45"/>
      <c r="H431" s="45"/>
    </row>
    <row r="432" spans="4:8" ht="12.75">
      <c r="D432" s="45"/>
      <c r="E432" s="45"/>
      <c r="F432" s="45"/>
      <c r="H432" s="45"/>
    </row>
    <row r="433" spans="4:8" ht="12.75">
      <c r="D433" s="45"/>
      <c r="E433" s="45"/>
      <c r="F433" s="45"/>
      <c r="H433" s="45"/>
    </row>
    <row r="434" spans="4:8" ht="12.75">
      <c r="D434" s="45"/>
      <c r="E434" s="45"/>
      <c r="F434" s="45"/>
      <c r="H434" s="45"/>
    </row>
    <row r="435" spans="4:8" ht="12.75">
      <c r="D435" s="45"/>
      <c r="E435" s="45"/>
      <c r="F435" s="45"/>
      <c r="H435" s="45"/>
    </row>
    <row r="436" spans="4:8" ht="12.75">
      <c r="D436" s="45"/>
      <c r="E436" s="45"/>
      <c r="F436" s="45"/>
      <c r="H436" s="45"/>
    </row>
    <row r="437" spans="4:8" ht="12.75">
      <c r="D437" s="45"/>
      <c r="E437" s="45"/>
      <c r="F437" s="45"/>
      <c r="H437" s="45"/>
    </row>
    <row r="438" spans="4:8" ht="12.75">
      <c r="D438" s="45"/>
      <c r="E438" s="45"/>
      <c r="F438" s="45"/>
      <c r="H438" s="45"/>
    </row>
    <row r="439" spans="4:8" ht="12.75">
      <c r="D439" s="45"/>
      <c r="E439" s="45"/>
      <c r="F439" s="45"/>
      <c r="H439" s="45"/>
    </row>
    <row r="440" spans="4:8" ht="12.75">
      <c r="D440" s="45"/>
      <c r="E440" s="45"/>
      <c r="F440" s="45"/>
      <c r="H440" s="45"/>
    </row>
    <row r="441" spans="4:8" ht="12.75">
      <c r="D441" s="45"/>
      <c r="E441" s="45"/>
      <c r="F441" s="45"/>
      <c r="H441" s="45"/>
    </row>
    <row r="442" spans="4:8" ht="12.75">
      <c r="D442" s="45"/>
      <c r="E442" s="45"/>
      <c r="F442" s="45"/>
      <c r="H442" s="45"/>
    </row>
    <row r="443" spans="4:8" ht="12.75">
      <c r="D443" s="45"/>
      <c r="E443" s="45"/>
      <c r="F443" s="45"/>
      <c r="H443" s="45"/>
    </row>
    <row r="444" spans="4:8" ht="12.75">
      <c r="D444" s="45"/>
      <c r="E444" s="45"/>
      <c r="F444" s="45"/>
      <c r="H444" s="45"/>
    </row>
    <row r="445" spans="4:8" ht="12.75">
      <c r="D445" s="45"/>
      <c r="E445" s="45"/>
      <c r="F445" s="45"/>
      <c r="H445" s="45"/>
    </row>
    <row r="446" spans="4:8" ht="12.75">
      <c r="D446" s="45"/>
      <c r="E446" s="45"/>
      <c r="F446" s="45"/>
      <c r="H446" s="45"/>
    </row>
    <row r="447" spans="4:8" ht="12.75">
      <c r="D447" s="45"/>
      <c r="E447" s="45"/>
      <c r="F447" s="45"/>
      <c r="H447" s="45"/>
    </row>
    <row r="448" spans="4:8" ht="12.75">
      <c r="D448" s="45"/>
      <c r="E448" s="45"/>
      <c r="F448" s="45"/>
      <c r="H448" s="45"/>
    </row>
    <row r="449" spans="4:8" ht="12.75">
      <c r="D449" s="45"/>
      <c r="E449" s="45"/>
      <c r="F449" s="45"/>
      <c r="H449" s="45"/>
    </row>
    <row r="450" spans="4:8" ht="12.75">
      <c r="D450" s="45"/>
      <c r="E450" s="45"/>
      <c r="F450" s="45"/>
      <c r="H450" s="45"/>
    </row>
    <row r="451" spans="4:8" ht="12.75">
      <c r="D451" s="45"/>
      <c r="E451" s="45"/>
      <c r="F451" s="45"/>
      <c r="H451" s="45"/>
    </row>
    <row r="452" spans="4:8" ht="12.75">
      <c r="D452" s="45"/>
      <c r="E452" s="45"/>
      <c r="F452" s="45"/>
      <c r="H452" s="45"/>
    </row>
    <row r="453" spans="4:8" ht="12.75">
      <c r="D453" s="45"/>
      <c r="E453" s="45"/>
      <c r="F453" s="45"/>
      <c r="H453" s="45"/>
    </row>
    <row r="454" spans="4:8" ht="12.75">
      <c r="D454" s="45"/>
      <c r="E454" s="45"/>
      <c r="F454" s="45"/>
      <c r="H454" s="45"/>
    </row>
    <row r="455" spans="4:8" ht="12.75">
      <c r="D455" s="45"/>
      <c r="E455" s="45"/>
      <c r="F455" s="45"/>
      <c r="H455" s="45"/>
    </row>
    <row r="456" spans="4:8" ht="12.75">
      <c r="D456" s="45"/>
      <c r="E456" s="45"/>
      <c r="F456" s="45"/>
      <c r="H456" s="45"/>
    </row>
    <row r="457" spans="4:8" ht="12.75">
      <c r="D457" s="45"/>
      <c r="E457" s="45"/>
      <c r="F457" s="45"/>
      <c r="H457" s="45"/>
    </row>
    <row r="458" spans="4:8" ht="12.75">
      <c r="D458" s="45"/>
      <c r="E458" s="45"/>
      <c r="F458" s="45"/>
      <c r="H458" s="45"/>
    </row>
    <row r="459" spans="4:8" ht="12.75">
      <c r="D459" s="45"/>
      <c r="E459" s="45"/>
      <c r="F459" s="45"/>
      <c r="H459" s="45"/>
    </row>
    <row r="460" spans="4:8" ht="12.75">
      <c r="D460" s="45"/>
      <c r="E460" s="45"/>
      <c r="F460" s="45"/>
      <c r="H460" s="45"/>
    </row>
    <row r="461" spans="4:8" ht="12.75">
      <c r="D461" s="45"/>
      <c r="E461" s="45"/>
      <c r="F461" s="45"/>
      <c r="H461" s="45"/>
    </row>
    <row r="462" spans="1:44" ht="14.25">
      <c r="A462" s="66"/>
      <c r="B462" s="66"/>
      <c r="C462" s="66"/>
      <c r="D462" s="66"/>
      <c r="E462" s="66"/>
      <c r="F462" s="66"/>
      <c r="G462" s="66"/>
      <c r="H462" s="66"/>
      <c r="K462" s="66"/>
      <c r="L462" s="66"/>
      <c r="M462" s="66"/>
      <c r="N462" s="66"/>
      <c r="O462" s="66"/>
      <c r="P462" s="66"/>
      <c r="Q462" s="66"/>
      <c r="R462" s="66"/>
      <c r="S462" s="66"/>
      <c r="T462" s="66"/>
      <c r="U462" s="66"/>
      <c r="V462" s="66"/>
      <c r="W462" s="66"/>
      <c r="X462" s="66"/>
      <c r="Y462" s="66"/>
      <c r="Z462" s="66"/>
      <c r="AA462" s="66"/>
      <c r="AB462" s="66"/>
      <c r="AC462" s="66"/>
      <c r="AD462" s="66"/>
      <c r="AE462" s="66"/>
      <c r="AF462" s="66"/>
      <c r="AG462" s="66"/>
      <c r="AH462" s="66"/>
      <c r="AI462" s="66"/>
      <c r="AJ462" s="66"/>
      <c r="AK462" s="66"/>
      <c r="AL462" s="66"/>
      <c r="AM462" s="66"/>
      <c r="AN462" s="66"/>
      <c r="AO462" s="66"/>
      <c r="AP462" s="66"/>
      <c r="AQ462" s="66"/>
      <c r="AR462" s="66"/>
    </row>
    <row r="463" spans="4:8" ht="12.75">
      <c r="D463" s="45"/>
      <c r="E463" s="45"/>
      <c r="F463" s="45"/>
      <c r="H463" s="45"/>
    </row>
    <row r="464" spans="4:8" ht="12.75">
      <c r="D464" s="45"/>
      <c r="E464" s="45"/>
      <c r="F464" s="45"/>
      <c r="H464" s="45"/>
    </row>
    <row r="465" spans="4:8" ht="12.75">
      <c r="D465" s="45"/>
      <c r="E465" s="45"/>
      <c r="F465" s="45"/>
      <c r="H465" s="45"/>
    </row>
    <row r="466" spans="4:8" ht="12.75">
      <c r="D466" s="45"/>
      <c r="E466" s="45"/>
      <c r="F466" s="45"/>
      <c r="H466" s="45"/>
    </row>
    <row r="467" spans="4:8" ht="12.75">
      <c r="D467" s="45"/>
      <c r="E467" s="45"/>
      <c r="F467" s="45"/>
      <c r="H467" s="45"/>
    </row>
    <row r="468" spans="4:8" ht="12.75">
      <c r="D468" s="45"/>
      <c r="E468" s="45"/>
      <c r="F468" s="45"/>
      <c r="H468" s="45"/>
    </row>
    <row r="469" spans="4:8" ht="12.75">
      <c r="D469" s="45"/>
      <c r="E469" s="45"/>
      <c r="F469" s="45"/>
      <c r="H469" s="45"/>
    </row>
    <row r="470" spans="4:8" ht="12.75">
      <c r="D470" s="45"/>
      <c r="E470" s="45"/>
      <c r="F470" s="45"/>
      <c r="H470" s="45"/>
    </row>
    <row r="471" spans="4:8" ht="12.75">
      <c r="D471" s="45"/>
      <c r="E471" s="45"/>
      <c r="F471" s="45"/>
      <c r="H471" s="45"/>
    </row>
    <row r="472" spans="4:8" ht="12.75">
      <c r="D472" s="45"/>
      <c r="E472" s="45"/>
      <c r="F472" s="45"/>
      <c r="H472" s="45"/>
    </row>
    <row r="473" spans="4:8" ht="12.75">
      <c r="D473" s="45"/>
      <c r="E473" s="45"/>
      <c r="F473" s="45"/>
      <c r="H473" s="45"/>
    </row>
    <row r="474" spans="4:8" ht="12.75">
      <c r="D474" s="45"/>
      <c r="E474" s="45"/>
      <c r="F474" s="45"/>
      <c r="H474" s="45"/>
    </row>
    <row r="475" spans="4:8" ht="12.75">
      <c r="D475" s="45"/>
      <c r="E475" s="45"/>
      <c r="F475" s="45"/>
      <c r="H475" s="45"/>
    </row>
    <row r="476" spans="4:8" ht="12.75">
      <c r="D476" s="45"/>
      <c r="E476" s="45"/>
      <c r="F476" s="45"/>
      <c r="H476" s="45"/>
    </row>
    <row r="477" spans="4:8" ht="12.75">
      <c r="D477" s="45"/>
      <c r="E477" s="45"/>
      <c r="F477" s="45"/>
      <c r="H477" s="45"/>
    </row>
    <row r="478" spans="4:8" ht="12.75">
      <c r="D478" s="45"/>
      <c r="E478" s="45"/>
      <c r="F478" s="45"/>
      <c r="H478" s="45"/>
    </row>
    <row r="479" spans="4:8" ht="12.75">
      <c r="D479" s="45"/>
      <c r="E479" s="45"/>
      <c r="F479" s="45"/>
      <c r="H479" s="45"/>
    </row>
    <row r="480" spans="4:8" ht="12.75">
      <c r="D480" s="45"/>
      <c r="E480" s="45"/>
      <c r="F480" s="45"/>
      <c r="H480" s="45"/>
    </row>
    <row r="481" spans="4:8" ht="12.75">
      <c r="D481" s="45"/>
      <c r="E481" s="45"/>
      <c r="F481" s="45"/>
      <c r="H481" s="45"/>
    </row>
    <row r="482" spans="4:8" ht="12.75">
      <c r="D482" s="45"/>
      <c r="E482" s="45"/>
      <c r="F482" s="45"/>
      <c r="H482" s="45"/>
    </row>
    <row r="483" spans="4:8" ht="12.75">
      <c r="D483" s="45"/>
      <c r="E483" s="45"/>
      <c r="F483" s="45"/>
      <c r="H483" s="45"/>
    </row>
    <row r="484" spans="4:8" ht="12.75">
      <c r="D484" s="45"/>
      <c r="E484" s="45"/>
      <c r="F484" s="45"/>
      <c r="H484" s="45"/>
    </row>
    <row r="485" spans="4:8" ht="12.75">
      <c r="D485" s="45"/>
      <c r="E485" s="45"/>
      <c r="F485" s="45"/>
      <c r="H485" s="45"/>
    </row>
    <row r="486" spans="4:8" ht="12.75">
      <c r="D486" s="45"/>
      <c r="E486" s="45"/>
      <c r="F486" s="45"/>
      <c r="H486" s="45"/>
    </row>
    <row r="487" spans="4:8" ht="12.75">
      <c r="D487" s="45"/>
      <c r="E487" s="45"/>
      <c r="F487" s="45"/>
      <c r="H487" s="45"/>
    </row>
    <row r="488" spans="4:8" ht="12.75">
      <c r="D488" s="45"/>
      <c r="E488" s="45"/>
      <c r="F488" s="45"/>
      <c r="H488" s="45"/>
    </row>
    <row r="489" spans="4:8" ht="12.75">
      <c r="D489" s="45"/>
      <c r="E489" s="45"/>
      <c r="F489" s="45"/>
      <c r="H489" s="45"/>
    </row>
    <row r="490" spans="4:8" ht="12.75">
      <c r="D490" s="45"/>
      <c r="E490" s="45"/>
      <c r="F490" s="45"/>
      <c r="H490" s="45"/>
    </row>
    <row r="491" spans="4:8" ht="12.75">
      <c r="D491" s="45"/>
      <c r="E491" s="45"/>
      <c r="F491" s="45"/>
      <c r="H491" s="45"/>
    </row>
    <row r="492" spans="4:8" ht="12.75">
      <c r="D492" s="45"/>
      <c r="E492" s="45"/>
      <c r="F492" s="45"/>
      <c r="H492" s="45"/>
    </row>
    <row r="493" spans="4:8" ht="12.75">
      <c r="D493" s="45"/>
      <c r="E493" s="45"/>
      <c r="F493" s="45"/>
      <c r="H493" s="45"/>
    </row>
    <row r="494" spans="4:8" ht="12.75">
      <c r="D494" s="45"/>
      <c r="E494" s="45"/>
      <c r="F494" s="45"/>
      <c r="H494" s="45"/>
    </row>
    <row r="495" spans="4:8" ht="12.75">
      <c r="D495" s="45"/>
      <c r="E495" s="45"/>
      <c r="F495" s="45"/>
      <c r="H495" s="45"/>
    </row>
    <row r="496" spans="4:8" ht="12.75">
      <c r="D496" s="45"/>
      <c r="E496" s="45"/>
      <c r="F496" s="45"/>
      <c r="H496" s="45"/>
    </row>
    <row r="497" spans="4:8" ht="12.75">
      <c r="D497" s="45"/>
      <c r="E497" s="45"/>
      <c r="F497" s="45"/>
      <c r="H497" s="45"/>
    </row>
    <row r="498" spans="4:8" ht="12.75">
      <c r="D498" s="45"/>
      <c r="E498" s="45"/>
      <c r="F498" s="45"/>
      <c r="H498" s="45"/>
    </row>
    <row r="499" spans="4:8" ht="12.75">
      <c r="D499" s="45"/>
      <c r="E499" s="45"/>
      <c r="F499" s="45"/>
      <c r="H499" s="45"/>
    </row>
    <row r="500" spans="4:8" ht="12.75">
      <c r="D500" s="45"/>
      <c r="E500" s="45"/>
      <c r="F500" s="45"/>
      <c r="H500" s="45"/>
    </row>
    <row r="501" spans="4:8" ht="12.75">
      <c r="D501" s="45"/>
      <c r="E501" s="45"/>
      <c r="F501" s="45"/>
      <c r="H501" s="45"/>
    </row>
    <row r="502" spans="4:8" ht="12.75">
      <c r="D502" s="45"/>
      <c r="E502" s="45"/>
      <c r="F502" s="45"/>
      <c r="H502" s="45"/>
    </row>
    <row r="503" spans="4:8" ht="12.75">
      <c r="D503" s="45"/>
      <c r="E503" s="45"/>
      <c r="F503" s="45"/>
      <c r="H503" s="45"/>
    </row>
    <row r="504" spans="4:8" ht="12.75">
      <c r="D504" s="45"/>
      <c r="E504" s="45"/>
      <c r="F504" s="45"/>
      <c r="H504" s="45"/>
    </row>
    <row r="505" spans="4:8" ht="12.75">
      <c r="D505" s="45"/>
      <c r="E505" s="45"/>
      <c r="F505" s="45"/>
      <c r="H505" s="45"/>
    </row>
    <row r="506" spans="4:8" ht="12.75">
      <c r="D506" s="45"/>
      <c r="E506" s="45"/>
      <c r="F506" s="45"/>
      <c r="H506" s="45"/>
    </row>
    <row r="507" spans="4:8" ht="12.75">
      <c r="D507" s="45"/>
      <c r="E507" s="45"/>
      <c r="F507" s="45"/>
      <c r="H507" s="45"/>
    </row>
    <row r="508" spans="4:8" ht="12.75">
      <c r="D508" s="45"/>
      <c r="E508" s="45"/>
      <c r="F508" s="45"/>
      <c r="H508" s="45"/>
    </row>
    <row r="509" spans="4:8" ht="12.75">
      <c r="D509" s="45"/>
      <c r="E509" s="45"/>
      <c r="F509" s="45"/>
      <c r="H509" s="45"/>
    </row>
    <row r="510" spans="4:8" ht="12.75">
      <c r="D510" s="45"/>
      <c r="E510" s="45"/>
      <c r="F510" s="45"/>
      <c r="H510" s="45"/>
    </row>
    <row r="511" spans="4:8" ht="12.75">
      <c r="D511" s="45"/>
      <c r="E511" s="45"/>
      <c r="F511" s="45"/>
      <c r="H511" s="45"/>
    </row>
    <row r="512" spans="4:8" ht="12.75">
      <c r="D512" s="45"/>
      <c r="E512" s="45"/>
      <c r="F512" s="45"/>
      <c r="H512" s="45"/>
    </row>
    <row r="513" spans="4:8" ht="12.75">
      <c r="D513" s="45"/>
      <c r="E513" s="45"/>
      <c r="F513" s="45"/>
      <c r="H513" s="45"/>
    </row>
    <row r="514" spans="4:8" ht="12.75">
      <c r="D514" s="45"/>
      <c r="E514" s="45"/>
      <c r="F514" s="45"/>
      <c r="H514" s="45"/>
    </row>
    <row r="515" spans="4:8" ht="12.75">
      <c r="D515" s="45"/>
      <c r="E515" s="45"/>
      <c r="F515" s="45"/>
      <c r="H515" s="45"/>
    </row>
    <row r="516" spans="4:8" ht="12.75">
      <c r="D516" s="45"/>
      <c r="E516" s="45"/>
      <c r="F516" s="45"/>
      <c r="H516" s="45"/>
    </row>
    <row r="517" spans="4:8" ht="12.75">
      <c r="D517" s="45"/>
      <c r="E517" s="45"/>
      <c r="F517" s="45"/>
      <c r="H517" s="45"/>
    </row>
    <row r="518" spans="4:8" ht="12.75">
      <c r="D518" s="45"/>
      <c r="E518" s="45"/>
      <c r="F518" s="45"/>
      <c r="H518" s="45"/>
    </row>
    <row r="519" spans="4:8" ht="12.75">
      <c r="D519" s="45"/>
      <c r="E519" s="45"/>
      <c r="F519" s="45"/>
      <c r="H519" s="45"/>
    </row>
    <row r="520" spans="4:8" ht="12.75">
      <c r="D520" s="45"/>
      <c r="E520" s="45"/>
      <c r="F520" s="45"/>
      <c r="H520" s="45"/>
    </row>
    <row r="521" spans="4:8" ht="12.75">
      <c r="D521" s="45"/>
      <c r="E521" s="45"/>
      <c r="F521" s="45"/>
      <c r="H521" s="45"/>
    </row>
    <row r="522" spans="4:8" ht="12.75">
      <c r="D522" s="45"/>
      <c r="E522" s="45"/>
      <c r="F522" s="45"/>
      <c r="H522" s="45"/>
    </row>
    <row r="523" spans="4:8" ht="12.75">
      <c r="D523" s="45"/>
      <c r="E523" s="45"/>
      <c r="F523" s="45"/>
      <c r="H523" s="45"/>
    </row>
    <row r="524" spans="1:44" ht="15">
      <c r="A524" s="67"/>
      <c r="B524" s="66"/>
      <c r="C524" s="66"/>
      <c r="D524" s="66"/>
      <c r="E524" s="66"/>
      <c r="F524" s="66"/>
      <c r="G524" s="66"/>
      <c r="H524" s="66"/>
      <c r="K524" s="66"/>
      <c r="L524" s="66"/>
      <c r="M524" s="66"/>
      <c r="N524" s="66"/>
      <c r="O524" s="66"/>
      <c r="P524" s="66"/>
      <c r="Q524" s="66"/>
      <c r="R524" s="66"/>
      <c r="S524" s="66"/>
      <c r="T524" s="66"/>
      <c r="U524" s="66"/>
      <c r="V524" s="66"/>
      <c r="W524" s="66"/>
      <c r="X524" s="66"/>
      <c r="Y524" s="66"/>
      <c r="Z524" s="66"/>
      <c r="AA524" s="66"/>
      <c r="AB524" s="66"/>
      <c r="AC524" s="66"/>
      <c r="AD524" s="66"/>
      <c r="AE524" s="66"/>
      <c r="AF524" s="66"/>
      <c r="AG524" s="66"/>
      <c r="AH524" s="66"/>
      <c r="AI524" s="66"/>
      <c r="AJ524" s="66"/>
      <c r="AK524" s="66"/>
      <c r="AL524" s="66"/>
      <c r="AM524" s="66"/>
      <c r="AN524" s="66"/>
      <c r="AO524" s="66"/>
      <c r="AP524" s="66"/>
      <c r="AQ524" s="66"/>
      <c r="AR524" s="66"/>
    </row>
    <row r="525" spans="4:8" ht="12.75">
      <c r="D525" s="45"/>
      <c r="E525" s="45"/>
      <c r="F525" s="45"/>
      <c r="H525" s="45"/>
    </row>
    <row r="526" spans="4:8" ht="12.75">
      <c r="D526" s="45"/>
      <c r="E526" s="45"/>
      <c r="F526" s="45"/>
      <c r="H526" s="45"/>
    </row>
    <row r="527" spans="4:8" ht="12.75">
      <c r="D527" s="45"/>
      <c r="E527" s="45"/>
      <c r="F527" s="45"/>
      <c r="H527" s="45"/>
    </row>
    <row r="528" spans="4:8" ht="12.75">
      <c r="D528" s="45"/>
      <c r="E528" s="45"/>
      <c r="F528" s="45"/>
      <c r="H528" s="45"/>
    </row>
    <row r="529" spans="4:8" ht="12.75">
      <c r="D529" s="45"/>
      <c r="E529" s="45"/>
      <c r="F529" s="45"/>
      <c r="H529" s="45"/>
    </row>
    <row r="530" spans="4:8" ht="12.75">
      <c r="D530" s="45"/>
      <c r="E530" s="45"/>
      <c r="F530" s="45"/>
      <c r="H530" s="45"/>
    </row>
    <row r="531" spans="4:8" ht="12.75">
      <c r="D531" s="45"/>
      <c r="E531" s="45"/>
      <c r="F531" s="45"/>
      <c r="H531" s="45"/>
    </row>
    <row r="532" spans="4:8" ht="12.75">
      <c r="D532" s="45"/>
      <c r="E532" s="45"/>
      <c r="F532" s="45"/>
      <c r="H532" s="45"/>
    </row>
    <row r="533" spans="4:8" ht="12.75">
      <c r="D533" s="45"/>
      <c r="E533" s="45"/>
      <c r="F533" s="45"/>
      <c r="H533" s="45"/>
    </row>
    <row r="534" spans="4:8" ht="12.75">
      <c r="D534" s="45"/>
      <c r="E534" s="45"/>
      <c r="F534" s="45"/>
      <c r="H534" s="45"/>
    </row>
    <row r="535" spans="4:8" ht="12.75">
      <c r="D535" s="45"/>
      <c r="E535" s="45"/>
      <c r="F535" s="45"/>
      <c r="H535" s="45"/>
    </row>
    <row r="536" spans="4:8" ht="12.75">
      <c r="D536" s="45"/>
      <c r="E536" s="45"/>
      <c r="F536" s="45"/>
      <c r="H536" s="45"/>
    </row>
    <row r="537" spans="4:8" ht="12.75">
      <c r="D537" s="45"/>
      <c r="E537" s="45"/>
      <c r="F537" s="45"/>
      <c r="H537" s="45"/>
    </row>
    <row r="538" spans="4:8" ht="12.75">
      <c r="D538" s="45"/>
      <c r="E538" s="45"/>
      <c r="F538" s="45"/>
      <c r="H538" s="45"/>
    </row>
    <row r="539" spans="4:8" ht="12.75">
      <c r="D539" s="45"/>
      <c r="E539" s="45"/>
      <c r="F539" s="45"/>
      <c r="H539" s="45"/>
    </row>
    <row r="540" spans="4:8" ht="12.75">
      <c r="D540" s="45"/>
      <c r="E540" s="45"/>
      <c r="F540" s="45"/>
      <c r="H540" s="45"/>
    </row>
    <row r="541" spans="4:8" ht="12.75">
      <c r="D541" s="45"/>
      <c r="E541" s="45"/>
      <c r="F541" s="45"/>
      <c r="H541" s="45"/>
    </row>
    <row r="542" spans="4:8" ht="12.75">
      <c r="D542" s="45"/>
      <c r="E542" s="45"/>
      <c r="F542" s="45"/>
      <c r="H542" s="45"/>
    </row>
    <row r="543" spans="4:8" ht="12.75">
      <c r="D543" s="45"/>
      <c r="E543" s="45"/>
      <c r="F543" s="45"/>
      <c r="H543" s="45"/>
    </row>
    <row r="544" spans="4:8" ht="12.75">
      <c r="D544" s="45"/>
      <c r="E544" s="45"/>
      <c r="F544" s="45"/>
      <c r="H544" s="45"/>
    </row>
    <row r="545" spans="4:8" ht="12.75">
      <c r="D545" s="45"/>
      <c r="E545" s="45"/>
      <c r="F545" s="45"/>
      <c r="H545" s="45"/>
    </row>
    <row r="546" spans="4:8" ht="12.75">
      <c r="D546" s="45"/>
      <c r="E546" s="45"/>
      <c r="F546" s="45"/>
      <c r="H546" s="45"/>
    </row>
    <row r="547" spans="4:8" ht="12.75">
      <c r="D547" s="45"/>
      <c r="E547" s="45"/>
      <c r="F547" s="45"/>
      <c r="H547" s="45"/>
    </row>
    <row r="548" spans="4:8" ht="12.75">
      <c r="D548" s="45"/>
      <c r="E548" s="45"/>
      <c r="F548" s="45"/>
      <c r="H548" s="45"/>
    </row>
    <row r="549" spans="4:8" ht="12.75">
      <c r="D549" s="45"/>
      <c r="E549" s="45"/>
      <c r="F549" s="45"/>
      <c r="H549" s="45"/>
    </row>
    <row r="550" spans="4:8" ht="12.75">
      <c r="D550" s="45"/>
      <c r="E550" s="45"/>
      <c r="F550" s="45"/>
      <c r="H550" s="45"/>
    </row>
    <row r="551" spans="4:8" ht="12.75">
      <c r="D551" s="45"/>
      <c r="E551" s="45"/>
      <c r="F551" s="45"/>
      <c r="H551" s="45"/>
    </row>
    <row r="552" spans="4:8" ht="12.75">
      <c r="D552" s="45"/>
      <c r="E552" s="45"/>
      <c r="F552" s="45"/>
      <c r="H552" s="45"/>
    </row>
    <row r="553" spans="4:8" ht="12.75">
      <c r="D553" s="45"/>
      <c r="E553" s="45"/>
      <c r="F553" s="45"/>
      <c r="H553" s="45"/>
    </row>
    <row r="554" spans="4:8" ht="12.75">
      <c r="D554" s="45"/>
      <c r="E554" s="45"/>
      <c r="F554" s="45"/>
      <c r="H554" s="45"/>
    </row>
    <row r="555" spans="4:8" ht="12.75">
      <c r="D555" s="45"/>
      <c r="E555" s="45"/>
      <c r="F555" s="45"/>
      <c r="H555" s="45"/>
    </row>
    <row r="556" spans="4:8" ht="12.75">
      <c r="D556" s="45"/>
      <c r="E556" s="45"/>
      <c r="F556" s="45"/>
      <c r="H556" s="45"/>
    </row>
    <row r="557" spans="4:8" ht="12.75">
      <c r="D557" s="45"/>
      <c r="E557" s="45"/>
      <c r="F557" s="45"/>
      <c r="H557" s="45"/>
    </row>
    <row r="558" spans="4:8" ht="12.75">
      <c r="D558" s="45"/>
      <c r="E558" s="45"/>
      <c r="F558" s="45"/>
      <c r="H558" s="45"/>
    </row>
    <row r="559" spans="4:8" ht="12.75">
      <c r="D559" s="45"/>
      <c r="E559" s="45"/>
      <c r="F559" s="45"/>
      <c r="H559" s="45"/>
    </row>
    <row r="560" spans="4:8" ht="12.75">
      <c r="D560" s="45"/>
      <c r="E560" s="45"/>
      <c r="F560" s="45"/>
      <c r="H560" s="45"/>
    </row>
    <row r="561" spans="4:8" ht="12.75">
      <c r="D561" s="45"/>
      <c r="E561" s="45"/>
      <c r="F561" s="45"/>
      <c r="H561" s="45"/>
    </row>
    <row r="562" spans="4:8" ht="12.75">
      <c r="D562" s="45"/>
      <c r="E562" s="45"/>
      <c r="F562" s="45"/>
      <c r="H562" s="45"/>
    </row>
    <row r="563" spans="4:8" ht="12.75">
      <c r="D563" s="45"/>
      <c r="E563" s="45"/>
      <c r="F563" s="45"/>
      <c r="H563" s="45"/>
    </row>
    <row r="564" spans="4:8" ht="12.75">
      <c r="D564" s="45"/>
      <c r="E564" s="45"/>
      <c r="F564" s="45"/>
      <c r="H564" s="45"/>
    </row>
    <row r="565" spans="4:8" ht="12.75">
      <c r="D565" s="45"/>
      <c r="E565" s="45"/>
      <c r="F565" s="45"/>
      <c r="H565" s="45"/>
    </row>
    <row r="566" spans="4:8" ht="12.75">
      <c r="D566" s="45"/>
      <c r="E566" s="45"/>
      <c r="F566" s="45"/>
      <c r="H566" s="45"/>
    </row>
    <row r="567" spans="4:8" ht="12.75">
      <c r="D567" s="45"/>
      <c r="E567" s="45"/>
      <c r="F567" s="45"/>
      <c r="H567" s="45"/>
    </row>
    <row r="568" spans="4:8" ht="12.75">
      <c r="D568" s="45"/>
      <c r="E568" s="45"/>
      <c r="F568" s="45"/>
      <c r="H568" s="45"/>
    </row>
    <row r="569" spans="4:8" ht="12.75">
      <c r="D569" s="45"/>
      <c r="E569" s="45"/>
      <c r="F569" s="45"/>
      <c r="H569" s="45"/>
    </row>
    <row r="570" spans="4:8" ht="12.75">
      <c r="D570" s="45"/>
      <c r="E570" s="45"/>
      <c r="F570" s="45"/>
      <c r="H570" s="45"/>
    </row>
    <row r="571" spans="4:8" ht="12.75">
      <c r="D571" s="45"/>
      <c r="E571" s="45"/>
      <c r="F571" s="45"/>
      <c r="H571" s="45"/>
    </row>
    <row r="572" spans="4:8" ht="12.75">
      <c r="D572" s="45"/>
      <c r="E572" s="45"/>
      <c r="F572" s="45"/>
      <c r="H572" s="45"/>
    </row>
    <row r="573" spans="4:8" ht="12.75">
      <c r="D573" s="45"/>
      <c r="E573" s="45"/>
      <c r="F573" s="45"/>
      <c r="H573" s="45"/>
    </row>
    <row r="574" spans="4:8" ht="12.75">
      <c r="D574" s="45"/>
      <c r="E574" s="45"/>
      <c r="F574" s="45"/>
      <c r="H574" s="45"/>
    </row>
    <row r="575" spans="4:8" ht="12.75">
      <c r="D575" s="45"/>
      <c r="E575" s="45"/>
      <c r="F575" s="45"/>
      <c r="H575" s="45"/>
    </row>
    <row r="576" spans="4:8" ht="12.75">
      <c r="D576" s="45"/>
      <c r="E576" s="45"/>
      <c r="F576" s="45"/>
      <c r="H576" s="45"/>
    </row>
    <row r="577" spans="4:8" ht="12.75">
      <c r="D577" s="45"/>
      <c r="E577" s="45"/>
      <c r="F577" s="45"/>
      <c r="H577" s="45"/>
    </row>
    <row r="578" spans="4:8" ht="12.75">
      <c r="D578" s="45"/>
      <c r="E578" s="45"/>
      <c r="F578" s="45"/>
      <c r="H578" s="45"/>
    </row>
    <row r="579" spans="4:8" ht="12.75">
      <c r="D579" s="45"/>
      <c r="E579" s="45"/>
      <c r="F579" s="45"/>
      <c r="H579" s="45"/>
    </row>
    <row r="580" spans="4:8" ht="12.75">
      <c r="D580" s="45"/>
      <c r="E580" s="45"/>
      <c r="F580" s="45"/>
      <c r="H580" s="45"/>
    </row>
    <row r="581" spans="4:8" ht="12.75">
      <c r="D581" s="45"/>
      <c r="E581" s="45"/>
      <c r="F581" s="45"/>
      <c r="H581" s="45"/>
    </row>
    <row r="582" spans="4:8" ht="12.75">
      <c r="D582" s="45"/>
      <c r="E582" s="45"/>
      <c r="F582" s="45"/>
      <c r="H582" s="45"/>
    </row>
    <row r="583" spans="4:8" ht="12.75">
      <c r="D583" s="45"/>
      <c r="E583" s="45"/>
      <c r="F583" s="45"/>
      <c r="H583" s="45"/>
    </row>
    <row r="584" spans="4:8" ht="12.75">
      <c r="D584" s="45"/>
      <c r="E584" s="45"/>
      <c r="F584" s="45"/>
      <c r="H584" s="45"/>
    </row>
    <row r="585" spans="4:8" ht="12.75">
      <c r="D585" s="45"/>
      <c r="E585" s="45"/>
      <c r="F585" s="45"/>
      <c r="H585" s="45"/>
    </row>
    <row r="586" spans="4:8" ht="12.75">
      <c r="D586" s="45"/>
      <c r="E586" s="45"/>
      <c r="F586" s="45"/>
      <c r="H586" s="45"/>
    </row>
    <row r="587" spans="4:8" ht="12.75">
      <c r="D587" s="45"/>
      <c r="E587" s="45"/>
      <c r="F587" s="45"/>
      <c r="H587" s="45"/>
    </row>
    <row r="588" spans="4:8" ht="12.75">
      <c r="D588" s="45"/>
      <c r="E588" s="45"/>
      <c r="F588" s="45"/>
      <c r="H588" s="45"/>
    </row>
    <row r="589" spans="4:8" ht="12.75">
      <c r="D589" s="45"/>
      <c r="E589" s="45"/>
      <c r="F589" s="45"/>
      <c r="H589" s="45"/>
    </row>
    <row r="590" spans="4:8" ht="12.75">
      <c r="D590" s="45"/>
      <c r="E590" s="45"/>
      <c r="F590" s="45"/>
      <c r="H590" s="45"/>
    </row>
    <row r="591" spans="4:8" ht="12.75">
      <c r="D591" s="45"/>
      <c r="E591" s="45"/>
      <c r="F591" s="45"/>
      <c r="H591" s="45"/>
    </row>
    <row r="592" spans="4:8" ht="12.75">
      <c r="D592" s="45"/>
      <c r="E592" s="45"/>
      <c r="F592" s="45"/>
      <c r="H592" s="45"/>
    </row>
    <row r="593" spans="4:8" ht="12.75">
      <c r="D593" s="45"/>
      <c r="E593" s="45"/>
      <c r="F593" s="45"/>
      <c r="H593" s="45"/>
    </row>
    <row r="594" spans="4:8" ht="12.75">
      <c r="D594" s="45"/>
      <c r="E594" s="45"/>
      <c r="F594" s="45"/>
      <c r="H594" s="45"/>
    </row>
    <row r="595" spans="4:8" ht="12.75">
      <c r="D595" s="45"/>
      <c r="E595" s="45"/>
      <c r="F595" s="45"/>
      <c r="H595" s="45"/>
    </row>
    <row r="596" spans="4:8" ht="12.75">
      <c r="D596" s="45"/>
      <c r="E596" s="45"/>
      <c r="F596" s="45"/>
      <c r="H596" s="45"/>
    </row>
    <row r="597" spans="4:8" ht="12.75">
      <c r="D597" s="45"/>
      <c r="E597" s="45"/>
      <c r="F597" s="45"/>
      <c r="H597" s="45"/>
    </row>
    <row r="598" spans="4:8" ht="12.75">
      <c r="D598" s="45"/>
      <c r="E598" s="45"/>
      <c r="F598" s="45"/>
      <c r="H598" s="45"/>
    </row>
    <row r="599" spans="4:8" ht="12.75">
      <c r="D599" s="45"/>
      <c r="E599" s="45"/>
      <c r="F599" s="45"/>
      <c r="H599" s="45"/>
    </row>
    <row r="600" spans="4:8" ht="12.75">
      <c r="D600" s="45"/>
      <c r="E600" s="45"/>
      <c r="F600" s="45"/>
      <c r="H600" s="45"/>
    </row>
    <row r="601" spans="4:8" ht="12.75">
      <c r="D601" s="45"/>
      <c r="E601" s="45"/>
      <c r="F601" s="45"/>
      <c r="H601" s="45"/>
    </row>
    <row r="602" spans="4:8" ht="12.75">
      <c r="D602" s="45"/>
      <c r="E602" s="45"/>
      <c r="F602" s="45"/>
      <c r="H602" s="45"/>
    </row>
    <row r="603" spans="4:8" ht="12.75">
      <c r="D603" s="45"/>
      <c r="E603" s="45"/>
      <c r="F603" s="45"/>
      <c r="H603" s="45"/>
    </row>
    <row r="604" spans="4:8" ht="12.75">
      <c r="D604" s="45"/>
      <c r="E604" s="45"/>
      <c r="F604" s="45"/>
      <c r="H604" s="45"/>
    </row>
    <row r="605" spans="4:8" ht="12.75">
      <c r="D605" s="45"/>
      <c r="E605" s="45"/>
      <c r="F605" s="45"/>
      <c r="H605" s="45"/>
    </row>
    <row r="606" spans="4:8" ht="12.75">
      <c r="D606" s="45"/>
      <c r="E606" s="45"/>
      <c r="F606" s="45"/>
      <c r="H606" s="45"/>
    </row>
    <row r="607" spans="4:8" ht="12.75">
      <c r="D607" s="45"/>
      <c r="E607" s="45"/>
      <c r="F607" s="45"/>
      <c r="H607" s="45"/>
    </row>
    <row r="608" spans="4:8" ht="12.75">
      <c r="D608" s="45"/>
      <c r="E608" s="45"/>
      <c r="F608" s="45"/>
      <c r="H608" s="45"/>
    </row>
    <row r="609" spans="4:8" ht="12.75">
      <c r="D609" s="45"/>
      <c r="E609" s="45"/>
      <c r="F609" s="45"/>
      <c r="H609" s="45"/>
    </row>
    <row r="610" spans="4:8" ht="12.75">
      <c r="D610" s="45"/>
      <c r="E610" s="45"/>
      <c r="F610" s="45"/>
      <c r="H610" s="45"/>
    </row>
    <row r="611" spans="4:8" ht="12.75">
      <c r="D611" s="45"/>
      <c r="E611" s="45"/>
      <c r="F611" s="45"/>
      <c r="H611" s="45"/>
    </row>
    <row r="612" spans="4:8" ht="12.75">
      <c r="D612" s="45"/>
      <c r="E612" s="45"/>
      <c r="F612" s="45"/>
      <c r="H612" s="45"/>
    </row>
    <row r="613" spans="4:8" ht="12.75">
      <c r="D613" s="45"/>
      <c r="E613" s="45"/>
      <c r="F613" s="45"/>
      <c r="H613" s="45"/>
    </row>
    <row r="614" spans="4:8" ht="12.75">
      <c r="D614" s="45"/>
      <c r="E614" s="45"/>
      <c r="F614" s="45"/>
      <c r="H614" s="45"/>
    </row>
    <row r="615" spans="4:8" ht="12.75">
      <c r="D615" s="45"/>
      <c r="E615" s="45"/>
      <c r="F615" s="45"/>
      <c r="H615" s="45"/>
    </row>
    <row r="616" spans="4:8" ht="12.75">
      <c r="D616" s="45"/>
      <c r="E616" s="45"/>
      <c r="F616" s="45"/>
      <c r="H616" s="45"/>
    </row>
    <row r="617" spans="4:8" ht="12.75">
      <c r="D617" s="45"/>
      <c r="E617" s="45"/>
      <c r="F617" s="45"/>
      <c r="H617" s="45"/>
    </row>
    <row r="618" spans="4:8" ht="12.75">
      <c r="D618" s="45"/>
      <c r="E618" s="45"/>
      <c r="F618" s="45"/>
      <c r="H618" s="45"/>
    </row>
    <row r="619" spans="4:8" ht="12.75">
      <c r="D619" s="45"/>
      <c r="E619" s="45"/>
      <c r="F619" s="45"/>
      <c r="H619" s="45"/>
    </row>
    <row r="620" spans="4:8" ht="12.75">
      <c r="D620" s="45"/>
      <c r="E620" s="45"/>
      <c r="F620" s="45"/>
      <c r="H620" s="45"/>
    </row>
    <row r="621" spans="4:8" ht="12.75">
      <c r="D621" s="45"/>
      <c r="E621" s="45"/>
      <c r="F621" s="45"/>
      <c r="H621" s="45"/>
    </row>
    <row r="622" spans="4:8" ht="12.75">
      <c r="D622" s="45"/>
      <c r="E622" s="45"/>
      <c r="F622" s="45"/>
      <c r="H622" s="45"/>
    </row>
    <row r="623" spans="4:8" ht="12.75">
      <c r="D623" s="45"/>
      <c r="E623" s="45"/>
      <c r="F623" s="45"/>
      <c r="H623" s="45"/>
    </row>
    <row r="624" spans="4:8" ht="12.75">
      <c r="D624" s="45"/>
      <c r="E624" s="45"/>
      <c r="F624" s="45"/>
      <c r="H624" s="45"/>
    </row>
    <row r="625" spans="4:8" ht="12.75">
      <c r="D625" s="45"/>
      <c r="E625" s="45"/>
      <c r="F625" s="45"/>
      <c r="H625" s="45"/>
    </row>
    <row r="626" spans="4:8" ht="12.75">
      <c r="D626" s="45"/>
      <c r="E626" s="45"/>
      <c r="F626" s="45"/>
      <c r="H626" s="45"/>
    </row>
    <row r="627" spans="4:8" ht="12.75">
      <c r="D627" s="45"/>
      <c r="E627" s="45"/>
      <c r="F627" s="45"/>
      <c r="H627" s="45"/>
    </row>
    <row r="628" spans="4:8" ht="12.75">
      <c r="D628" s="45"/>
      <c r="E628" s="45"/>
      <c r="F628" s="45"/>
      <c r="H628" s="45"/>
    </row>
    <row r="629" spans="4:8" ht="12.75">
      <c r="D629" s="45"/>
      <c r="E629" s="45"/>
      <c r="F629" s="45"/>
      <c r="H629" s="45"/>
    </row>
    <row r="630" spans="4:8" ht="12.75">
      <c r="D630" s="45"/>
      <c r="E630" s="45"/>
      <c r="F630" s="45"/>
      <c r="H630" s="45"/>
    </row>
    <row r="631" spans="4:8" ht="12.75">
      <c r="D631" s="45"/>
      <c r="E631" s="45"/>
      <c r="F631" s="45"/>
      <c r="H631" s="45"/>
    </row>
    <row r="632" spans="4:8" ht="12.75">
      <c r="D632" s="45"/>
      <c r="E632" s="45"/>
      <c r="F632" s="45"/>
      <c r="H632" s="45"/>
    </row>
    <row r="633" spans="4:8" ht="12.75">
      <c r="D633" s="45"/>
      <c r="E633" s="45"/>
      <c r="F633" s="45"/>
      <c r="H633" s="45"/>
    </row>
    <row r="634" spans="4:8" ht="12.75">
      <c r="D634" s="45"/>
      <c r="E634" s="45"/>
      <c r="F634" s="45"/>
      <c r="H634" s="45"/>
    </row>
    <row r="635" spans="4:8" ht="12.75">
      <c r="D635" s="45"/>
      <c r="E635" s="45"/>
      <c r="F635" s="45"/>
      <c r="H635" s="45"/>
    </row>
    <row r="636" spans="4:8" ht="12.75">
      <c r="D636" s="45"/>
      <c r="E636" s="45"/>
      <c r="F636" s="45"/>
      <c r="H636" s="45"/>
    </row>
    <row r="637" spans="4:8" ht="12.75">
      <c r="D637" s="45"/>
      <c r="E637" s="45"/>
      <c r="F637" s="45"/>
      <c r="H637" s="45"/>
    </row>
    <row r="638" spans="4:8" ht="12.75">
      <c r="D638" s="45"/>
      <c r="E638" s="45"/>
      <c r="F638" s="45"/>
      <c r="H638" s="45"/>
    </row>
    <row r="639" spans="4:8" ht="12.75">
      <c r="D639" s="45"/>
      <c r="E639" s="45"/>
      <c r="F639" s="45"/>
      <c r="H639" s="45"/>
    </row>
    <row r="640" spans="4:8" ht="12.75">
      <c r="D640" s="45"/>
      <c r="E640" s="45"/>
      <c r="F640" s="45"/>
      <c r="H640" s="45"/>
    </row>
    <row r="641" spans="4:8" ht="12.75">
      <c r="D641" s="45"/>
      <c r="E641" s="45"/>
      <c r="F641" s="45"/>
      <c r="H641" s="45"/>
    </row>
    <row r="642" spans="4:8" ht="12.75">
      <c r="D642" s="45"/>
      <c r="E642" s="45"/>
      <c r="F642" s="45"/>
      <c r="H642" s="45"/>
    </row>
    <row r="643" spans="4:8" ht="12.75">
      <c r="D643" s="45"/>
      <c r="E643" s="45"/>
      <c r="F643" s="45"/>
      <c r="H643" s="45"/>
    </row>
    <row r="644" spans="4:8" ht="12.75">
      <c r="D644" s="45"/>
      <c r="E644" s="45"/>
      <c r="F644" s="45"/>
      <c r="H644" s="45"/>
    </row>
    <row r="645" spans="4:8" ht="12.75">
      <c r="D645" s="45"/>
      <c r="E645" s="45"/>
      <c r="F645" s="45"/>
      <c r="H645" s="45"/>
    </row>
    <row r="646" spans="4:8" ht="12.75">
      <c r="D646" s="45"/>
      <c r="E646" s="45"/>
      <c r="F646" s="45"/>
      <c r="H646" s="45"/>
    </row>
    <row r="647" spans="4:8" ht="12.75">
      <c r="D647" s="45"/>
      <c r="E647" s="45"/>
      <c r="F647" s="45"/>
      <c r="H647" s="45"/>
    </row>
    <row r="648" spans="4:8" ht="12.75">
      <c r="D648" s="45"/>
      <c r="E648" s="45"/>
      <c r="F648" s="45"/>
      <c r="H648" s="45"/>
    </row>
    <row r="649" spans="4:8" ht="12.75">
      <c r="D649" s="45"/>
      <c r="E649" s="45"/>
      <c r="F649" s="45"/>
      <c r="H649" s="45"/>
    </row>
    <row r="650" spans="4:8" ht="12.75">
      <c r="D650" s="45"/>
      <c r="E650" s="45"/>
      <c r="F650" s="45"/>
      <c r="H650" s="45"/>
    </row>
    <row r="651" spans="4:8" ht="12.75">
      <c r="D651" s="45"/>
      <c r="E651" s="45"/>
      <c r="F651" s="45"/>
      <c r="H651" s="45"/>
    </row>
    <row r="652" spans="4:8" ht="12.75">
      <c r="D652" s="45"/>
      <c r="E652" s="45"/>
      <c r="F652" s="45"/>
      <c r="H652" s="45"/>
    </row>
    <row r="653" spans="4:8" ht="12.75">
      <c r="D653" s="45"/>
      <c r="E653" s="45"/>
      <c r="F653" s="45"/>
      <c r="H653" s="45"/>
    </row>
    <row r="654" spans="4:8" ht="12.75">
      <c r="D654" s="45"/>
      <c r="E654" s="45"/>
      <c r="F654" s="45"/>
      <c r="H654" s="45"/>
    </row>
    <row r="655" spans="4:8" ht="12.75">
      <c r="D655" s="45"/>
      <c r="E655" s="45"/>
      <c r="F655" s="45"/>
      <c r="H655" s="45"/>
    </row>
    <row r="656" spans="4:8" ht="12.75">
      <c r="D656" s="45"/>
      <c r="E656" s="45"/>
      <c r="F656" s="45"/>
      <c r="H656" s="45"/>
    </row>
    <row r="657" spans="4:8" ht="12.75">
      <c r="D657" s="45"/>
      <c r="E657" s="45"/>
      <c r="F657" s="45"/>
      <c r="H657" s="45"/>
    </row>
    <row r="658" spans="4:8" ht="12.75">
      <c r="D658" s="45"/>
      <c r="E658" s="45"/>
      <c r="F658" s="45"/>
      <c r="H658" s="45"/>
    </row>
    <row r="659" spans="4:8" ht="12.75">
      <c r="D659" s="45"/>
      <c r="E659" s="45"/>
      <c r="F659" s="45"/>
      <c r="H659" s="45"/>
    </row>
    <row r="660" spans="4:8" ht="12.75">
      <c r="D660" s="45"/>
      <c r="E660" s="45"/>
      <c r="F660" s="45"/>
      <c r="H660" s="45"/>
    </row>
    <row r="661" spans="4:8" ht="12.75">
      <c r="D661" s="45"/>
      <c r="E661" s="45"/>
      <c r="F661" s="45"/>
      <c r="H661" s="45"/>
    </row>
    <row r="662" spans="4:8" ht="12.75">
      <c r="D662" s="45"/>
      <c r="E662" s="45"/>
      <c r="F662" s="45"/>
      <c r="H662" s="45"/>
    </row>
    <row r="663" spans="4:8" ht="12.75">
      <c r="D663" s="45"/>
      <c r="E663" s="45"/>
      <c r="F663" s="45"/>
      <c r="H663" s="45"/>
    </row>
    <row r="664" spans="4:8" ht="12.75">
      <c r="D664" s="45"/>
      <c r="E664" s="45"/>
      <c r="F664" s="45"/>
      <c r="H664" s="45"/>
    </row>
    <row r="665" spans="4:8" ht="12.75">
      <c r="D665" s="45"/>
      <c r="E665" s="45"/>
      <c r="F665" s="45"/>
      <c r="H665" s="45"/>
    </row>
    <row r="666" spans="4:8" ht="12.75">
      <c r="D666" s="45"/>
      <c r="E666" s="45"/>
      <c r="F666" s="45"/>
      <c r="H666" s="45"/>
    </row>
    <row r="667" spans="4:8" ht="12.75">
      <c r="D667" s="45"/>
      <c r="E667" s="45"/>
      <c r="F667" s="45"/>
      <c r="H667" s="45"/>
    </row>
    <row r="668" spans="4:8" ht="12.75">
      <c r="D668" s="45"/>
      <c r="E668" s="45"/>
      <c r="F668" s="45"/>
      <c r="H668" s="45"/>
    </row>
    <row r="669" spans="4:8" ht="12.75">
      <c r="D669" s="45"/>
      <c r="E669" s="45"/>
      <c r="F669" s="45"/>
      <c r="H669" s="45"/>
    </row>
    <row r="670" spans="4:8" ht="12.75">
      <c r="D670" s="45"/>
      <c r="E670" s="45"/>
      <c r="F670" s="45"/>
      <c r="H670" s="45"/>
    </row>
    <row r="671" spans="4:8" ht="12.75">
      <c r="D671" s="45"/>
      <c r="E671" s="45"/>
      <c r="F671" s="45"/>
      <c r="H671" s="45"/>
    </row>
    <row r="672" spans="4:8" ht="12.75">
      <c r="D672" s="45"/>
      <c r="E672" s="45"/>
      <c r="F672" s="45"/>
      <c r="H672" s="45"/>
    </row>
    <row r="673" spans="4:8" ht="12.75">
      <c r="D673" s="45"/>
      <c r="E673" s="45"/>
      <c r="F673" s="45"/>
      <c r="H673" s="45"/>
    </row>
    <row r="674" spans="4:8" ht="12.75">
      <c r="D674" s="45"/>
      <c r="E674" s="45"/>
      <c r="F674" s="45"/>
      <c r="H674" s="45"/>
    </row>
    <row r="675" spans="4:8" ht="12.75">
      <c r="D675" s="45"/>
      <c r="E675" s="45"/>
      <c r="F675" s="45"/>
      <c r="H675" s="45"/>
    </row>
    <row r="676" spans="4:8" ht="12.75">
      <c r="D676" s="45"/>
      <c r="E676" s="45"/>
      <c r="F676" s="45"/>
      <c r="H676" s="45"/>
    </row>
    <row r="677" spans="4:8" ht="12.75">
      <c r="D677" s="45"/>
      <c r="E677" s="45"/>
      <c r="F677" s="45"/>
      <c r="H677" s="45"/>
    </row>
    <row r="678" spans="4:8" ht="12.75">
      <c r="D678" s="45"/>
      <c r="E678" s="45"/>
      <c r="F678" s="45"/>
      <c r="H678" s="45"/>
    </row>
    <row r="679" spans="4:8" ht="12.75">
      <c r="D679" s="45"/>
      <c r="E679" s="45"/>
      <c r="F679" s="45"/>
      <c r="H679" s="45"/>
    </row>
    <row r="680" spans="4:8" ht="12.75">
      <c r="D680" s="45"/>
      <c r="E680" s="45"/>
      <c r="F680" s="45"/>
      <c r="H680" s="45"/>
    </row>
    <row r="681" spans="4:8" ht="12.75">
      <c r="D681" s="45"/>
      <c r="E681" s="45"/>
      <c r="F681" s="45"/>
      <c r="H681" s="45"/>
    </row>
    <row r="682" spans="4:8" ht="12.75">
      <c r="D682" s="45"/>
      <c r="E682" s="45"/>
      <c r="F682" s="45"/>
      <c r="H682" s="45"/>
    </row>
    <row r="683" spans="4:8" ht="12.75">
      <c r="D683" s="45"/>
      <c r="E683" s="45"/>
      <c r="F683" s="45"/>
      <c r="H683" s="45"/>
    </row>
    <row r="684" spans="4:8" ht="12.75">
      <c r="D684" s="45"/>
      <c r="E684" s="45"/>
      <c r="F684" s="45"/>
      <c r="H684" s="45"/>
    </row>
    <row r="685" spans="4:8" ht="12.75">
      <c r="D685" s="45"/>
      <c r="E685" s="45"/>
      <c r="F685" s="45"/>
      <c r="H685" s="45"/>
    </row>
    <row r="686" spans="4:8" ht="12.75">
      <c r="D686" s="45"/>
      <c r="E686" s="45"/>
      <c r="F686" s="45"/>
      <c r="H686" s="45"/>
    </row>
    <row r="687" spans="4:8" ht="12.75">
      <c r="D687" s="45"/>
      <c r="E687" s="45"/>
      <c r="F687" s="45"/>
      <c r="H687" s="45"/>
    </row>
    <row r="688" spans="4:8" ht="12.75">
      <c r="D688" s="45"/>
      <c r="E688" s="45"/>
      <c r="F688" s="45"/>
      <c r="H688" s="45"/>
    </row>
    <row r="689" spans="4:8" ht="12.75">
      <c r="D689" s="45"/>
      <c r="E689" s="45"/>
      <c r="F689" s="45"/>
      <c r="H689" s="45"/>
    </row>
    <row r="690" spans="4:8" ht="12.75">
      <c r="D690" s="45"/>
      <c r="E690" s="45"/>
      <c r="F690" s="45"/>
      <c r="H690" s="45"/>
    </row>
    <row r="691" spans="4:8" ht="12.75">
      <c r="D691" s="45"/>
      <c r="E691" s="45"/>
      <c r="F691" s="45"/>
      <c r="H691" s="45"/>
    </row>
    <row r="692" spans="4:8" ht="12.75">
      <c r="D692" s="45"/>
      <c r="E692" s="45"/>
      <c r="F692" s="45"/>
      <c r="H692" s="45"/>
    </row>
    <row r="693" spans="4:8" ht="12.75">
      <c r="D693" s="45"/>
      <c r="E693" s="45"/>
      <c r="F693" s="45"/>
      <c r="H693" s="45"/>
    </row>
    <row r="694" spans="4:8" ht="12.75">
      <c r="D694" s="45"/>
      <c r="E694" s="45"/>
      <c r="F694" s="45"/>
      <c r="H694" s="45"/>
    </row>
    <row r="695" spans="4:8" ht="12.75">
      <c r="D695" s="45"/>
      <c r="E695" s="45"/>
      <c r="F695" s="45"/>
      <c r="H695" s="45"/>
    </row>
    <row r="696" spans="4:8" ht="12.75">
      <c r="D696" s="45"/>
      <c r="E696" s="45"/>
      <c r="F696" s="45"/>
      <c r="H696" s="45"/>
    </row>
    <row r="697" spans="4:8" ht="12.75">
      <c r="D697" s="45"/>
      <c r="E697" s="45"/>
      <c r="F697" s="45"/>
      <c r="H697" s="45"/>
    </row>
    <row r="698" spans="4:8" ht="12.75">
      <c r="D698" s="45"/>
      <c r="E698" s="45"/>
      <c r="F698" s="45"/>
      <c r="H698" s="45"/>
    </row>
    <row r="699" spans="4:8" ht="12.75">
      <c r="D699" s="45"/>
      <c r="E699" s="45"/>
      <c r="F699" s="45"/>
      <c r="H699" s="45"/>
    </row>
    <row r="700" spans="4:8" ht="12.75">
      <c r="D700" s="45"/>
      <c r="E700" s="45"/>
      <c r="F700" s="45"/>
      <c r="H700" s="45"/>
    </row>
    <row r="701" spans="4:8" ht="12.75">
      <c r="D701" s="45"/>
      <c r="E701" s="45"/>
      <c r="F701" s="45"/>
      <c r="H701" s="45"/>
    </row>
    <row r="702" spans="4:8" ht="12.75">
      <c r="D702" s="45"/>
      <c r="E702" s="45"/>
      <c r="F702" s="45"/>
      <c r="H702" s="45"/>
    </row>
    <row r="703" spans="4:8" ht="12.75">
      <c r="D703" s="45"/>
      <c r="E703" s="45"/>
      <c r="F703" s="45"/>
      <c r="H703" s="45"/>
    </row>
    <row r="704" spans="4:8" ht="12.75">
      <c r="D704" s="45"/>
      <c r="E704" s="45"/>
      <c r="F704" s="45"/>
      <c r="H704" s="45"/>
    </row>
    <row r="705" spans="4:8" ht="12.75">
      <c r="D705" s="45"/>
      <c r="E705" s="45"/>
      <c r="F705" s="45"/>
      <c r="H705" s="45"/>
    </row>
    <row r="706" spans="4:8" ht="12.75">
      <c r="D706" s="45"/>
      <c r="E706" s="45"/>
      <c r="F706" s="45"/>
      <c r="H706" s="45"/>
    </row>
    <row r="707" spans="4:8" ht="12.75">
      <c r="D707" s="45"/>
      <c r="E707" s="45"/>
      <c r="F707" s="45"/>
      <c r="H707" s="45"/>
    </row>
    <row r="708" spans="4:8" ht="12.75">
      <c r="D708" s="45"/>
      <c r="E708" s="45"/>
      <c r="F708" s="45"/>
      <c r="H708" s="45"/>
    </row>
    <row r="709" spans="4:8" ht="12.75">
      <c r="D709" s="45"/>
      <c r="E709" s="45"/>
      <c r="F709" s="45"/>
      <c r="H709" s="45"/>
    </row>
    <row r="710" spans="4:8" ht="12.75">
      <c r="D710" s="45"/>
      <c r="E710" s="45"/>
      <c r="F710" s="45"/>
      <c r="H710" s="45"/>
    </row>
    <row r="711" spans="4:8" ht="12.75">
      <c r="D711" s="45"/>
      <c r="E711" s="45"/>
      <c r="F711" s="45"/>
      <c r="H711" s="45"/>
    </row>
    <row r="712" spans="4:8" ht="12.75">
      <c r="D712" s="45"/>
      <c r="E712" s="45"/>
      <c r="F712" s="45"/>
      <c r="H712" s="45"/>
    </row>
    <row r="713" spans="4:8" ht="12.75">
      <c r="D713" s="45"/>
      <c r="E713" s="45"/>
      <c r="F713" s="45"/>
      <c r="H713" s="45"/>
    </row>
    <row r="714" spans="4:8" ht="12.75">
      <c r="D714" s="45"/>
      <c r="E714" s="45"/>
      <c r="F714" s="45"/>
      <c r="H714" s="45"/>
    </row>
    <row r="715" spans="4:8" ht="12.75">
      <c r="D715" s="45"/>
      <c r="E715" s="45"/>
      <c r="F715" s="45"/>
      <c r="H715" s="45"/>
    </row>
    <row r="716" spans="4:8" ht="12.75">
      <c r="D716" s="45"/>
      <c r="E716" s="45"/>
      <c r="F716" s="45"/>
      <c r="H716" s="45"/>
    </row>
    <row r="717" spans="4:8" ht="12.75">
      <c r="D717" s="45"/>
      <c r="E717" s="45"/>
      <c r="F717" s="45"/>
      <c r="H717" s="45"/>
    </row>
    <row r="718" spans="4:8" ht="12.75">
      <c r="D718" s="45"/>
      <c r="E718" s="45"/>
      <c r="F718" s="45"/>
      <c r="H718" s="45"/>
    </row>
    <row r="719" spans="4:8" ht="12.75">
      <c r="D719" s="45"/>
      <c r="E719" s="45"/>
      <c r="F719" s="45"/>
      <c r="H719" s="45"/>
    </row>
    <row r="720" spans="4:8" ht="12.75">
      <c r="D720" s="45"/>
      <c r="E720" s="45"/>
      <c r="F720" s="45"/>
      <c r="H720" s="45"/>
    </row>
    <row r="721" spans="4:8" ht="12.75">
      <c r="D721" s="45"/>
      <c r="E721" s="45"/>
      <c r="F721" s="45"/>
      <c r="H721" s="45"/>
    </row>
    <row r="722" spans="4:8" ht="12.75">
      <c r="D722" s="45"/>
      <c r="E722" s="45"/>
      <c r="F722" s="45"/>
      <c r="H722" s="45"/>
    </row>
    <row r="723" spans="4:8" ht="12.75">
      <c r="D723" s="45"/>
      <c r="E723" s="45"/>
      <c r="F723" s="45"/>
      <c r="H723" s="45"/>
    </row>
    <row r="724" spans="4:8" ht="12.75">
      <c r="D724" s="45"/>
      <c r="E724" s="45"/>
      <c r="F724" s="45"/>
      <c r="H724" s="45"/>
    </row>
    <row r="725" spans="4:8" ht="12.75">
      <c r="D725" s="45"/>
      <c r="E725" s="45"/>
      <c r="F725" s="45"/>
      <c r="H725" s="45"/>
    </row>
    <row r="726" spans="4:8" ht="12.75">
      <c r="D726" s="45"/>
      <c r="E726" s="45"/>
      <c r="F726" s="45"/>
      <c r="H726" s="45"/>
    </row>
    <row r="727" spans="4:8" ht="12.75">
      <c r="D727" s="45"/>
      <c r="E727" s="45"/>
      <c r="F727" s="45"/>
      <c r="H727" s="45"/>
    </row>
    <row r="728" spans="4:8" ht="12.75">
      <c r="D728" s="45"/>
      <c r="E728" s="45"/>
      <c r="F728" s="45"/>
      <c r="H728" s="45"/>
    </row>
    <row r="729" spans="4:8" ht="12.75">
      <c r="D729" s="45"/>
      <c r="E729" s="45"/>
      <c r="F729" s="45"/>
      <c r="H729" s="45"/>
    </row>
    <row r="730" spans="4:8" ht="12.75">
      <c r="D730" s="45"/>
      <c r="E730" s="45"/>
      <c r="F730" s="45"/>
      <c r="H730" s="45"/>
    </row>
    <row r="731" spans="4:8" ht="12.75">
      <c r="D731" s="45"/>
      <c r="E731" s="45"/>
      <c r="F731" s="45"/>
      <c r="H731" s="45"/>
    </row>
    <row r="732" spans="4:8" ht="12.75">
      <c r="D732" s="45"/>
      <c r="E732" s="45"/>
      <c r="F732" s="45"/>
      <c r="H732" s="45"/>
    </row>
    <row r="733" spans="4:8" ht="12.75">
      <c r="D733" s="45"/>
      <c r="E733" s="45"/>
      <c r="F733" s="45"/>
      <c r="H733" s="45"/>
    </row>
    <row r="734" spans="4:8" ht="12.75">
      <c r="D734" s="45"/>
      <c r="E734" s="45"/>
      <c r="F734" s="45"/>
      <c r="H734" s="45"/>
    </row>
    <row r="735" spans="4:8" ht="12.75">
      <c r="D735" s="45"/>
      <c r="E735" s="45"/>
      <c r="F735" s="45"/>
      <c r="H735" s="45"/>
    </row>
    <row r="736" spans="4:8" ht="12.75">
      <c r="D736" s="45"/>
      <c r="E736" s="45"/>
      <c r="F736" s="45"/>
      <c r="H736" s="45"/>
    </row>
    <row r="737" spans="4:8" ht="12.75">
      <c r="D737" s="45"/>
      <c r="E737" s="45"/>
      <c r="F737" s="45"/>
      <c r="H737" s="45"/>
    </row>
    <row r="738" spans="4:8" ht="12.75">
      <c r="D738" s="45"/>
      <c r="E738" s="45"/>
      <c r="F738" s="45"/>
      <c r="H738" s="45"/>
    </row>
    <row r="739" spans="4:8" ht="12.75">
      <c r="D739" s="45"/>
      <c r="E739" s="45"/>
      <c r="F739" s="45"/>
      <c r="H739" s="45"/>
    </row>
    <row r="740" spans="4:8" ht="12.75">
      <c r="D740" s="45"/>
      <c r="E740" s="45"/>
      <c r="F740" s="45"/>
      <c r="H740" s="45"/>
    </row>
    <row r="741" spans="4:8" ht="12.75">
      <c r="D741" s="45"/>
      <c r="E741" s="45"/>
      <c r="F741" s="45"/>
      <c r="H741" s="45"/>
    </row>
    <row r="742" spans="4:8" ht="12.75">
      <c r="D742" s="45"/>
      <c r="E742" s="45"/>
      <c r="F742" s="45"/>
      <c r="H742" s="45"/>
    </row>
    <row r="743" spans="4:8" ht="12.75">
      <c r="D743" s="45"/>
      <c r="E743" s="45"/>
      <c r="F743" s="45"/>
      <c r="H743" s="45"/>
    </row>
    <row r="744" spans="4:8" ht="12.75">
      <c r="D744" s="45"/>
      <c r="E744" s="45"/>
      <c r="F744" s="45"/>
      <c r="H744" s="45"/>
    </row>
    <row r="745" spans="4:8" ht="12.75">
      <c r="D745" s="45"/>
      <c r="E745" s="45"/>
      <c r="F745" s="45"/>
      <c r="H745" s="45"/>
    </row>
    <row r="746" spans="4:8" ht="12.75">
      <c r="D746" s="45"/>
      <c r="E746" s="45"/>
      <c r="F746" s="45"/>
      <c r="H746" s="45"/>
    </row>
    <row r="747" spans="4:8" ht="12.75">
      <c r="D747" s="45"/>
      <c r="E747" s="45"/>
      <c r="F747" s="45"/>
      <c r="H747" s="45"/>
    </row>
    <row r="748" spans="4:8" ht="12.75">
      <c r="D748" s="45"/>
      <c r="E748" s="45"/>
      <c r="F748" s="45"/>
      <c r="H748" s="45"/>
    </row>
    <row r="749" spans="4:8" ht="12.75">
      <c r="D749" s="45"/>
      <c r="E749" s="45"/>
      <c r="F749" s="45"/>
      <c r="H749" s="45"/>
    </row>
    <row r="750" spans="4:8" ht="12.75">
      <c r="D750" s="45"/>
      <c r="E750" s="45"/>
      <c r="F750" s="45"/>
      <c r="H750" s="45"/>
    </row>
    <row r="751" spans="4:8" ht="12.75">
      <c r="D751" s="45"/>
      <c r="E751" s="45"/>
      <c r="F751" s="45"/>
      <c r="H751" s="45"/>
    </row>
    <row r="752" spans="4:8" ht="12.75">
      <c r="D752" s="45"/>
      <c r="E752" s="45"/>
      <c r="F752" s="45"/>
      <c r="H752" s="45"/>
    </row>
    <row r="753" spans="4:8" ht="12.75">
      <c r="D753" s="45"/>
      <c r="E753" s="45"/>
      <c r="F753" s="45"/>
      <c r="H753" s="45"/>
    </row>
    <row r="754" spans="4:8" ht="12.75">
      <c r="D754" s="45"/>
      <c r="E754" s="45"/>
      <c r="F754" s="45"/>
      <c r="H754" s="45"/>
    </row>
    <row r="755" spans="4:8" ht="12.75">
      <c r="D755" s="45"/>
      <c r="E755" s="45"/>
      <c r="F755" s="45"/>
      <c r="H755" s="45"/>
    </row>
    <row r="756" spans="4:8" ht="12.75">
      <c r="D756" s="45"/>
      <c r="E756" s="45"/>
      <c r="F756" s="45"/>
      <c r="H756" s="45"/>
    </row>
    <row r="757" spans="4:8" ht="12.75">
      <c r="D757" s="45"/>
      <c r="E757" s="45"/>
      <c r="F757" s="45"/>
      <c r="H757" s="45"/>
    </row>
    <row r="758" spans="4:8" ht="12.75">
      <c r="D758" s="45"/>
      <c r="E758" s="45"/>
      <c r="F758" s="45"/>
      <c r="H758" s="45"/>
    </row>
    <row r="759" spans="4:8" ht="12.75">
      <c r="D759" s="45"/>
      <c r="E759" s="45"/>
      <c r="F759" s="45"/>
      <c r="H759" s="45"/>
    </row>
    <row r="760" spans="4:8" ht="12.75">
      <c r="D760" s="45"/>
      <c r="E760" s="45"/>
      <c r="F760" s="45"/>
      <c r="H760" s="45"/>
    </row>
    <row r="761" spans="4:8" ht="12.75">
      <c r="D761" s="45"/>
      <c r="E761" s="45"/>
      <c r="F761" s="45"/>
      <c r="H761" s="45"/>
    </row>
    <row r="762" spans="4:8" ht="12.75">
      <c r="D762" s="45"/>
      <c r="E762" s="45"/>
      <c r="F762" s="45"/>
      <c r="H762" s="45"/>
    </row>
    <row r="763" spans="4:8" ht="12.75">
      <c r="D763" s="45"/>
      <c r="E763" s="45"/>
      <c r="F763" s="45"/>
      <c r="H763" s="45"/>
    </row>
    <row r="764" spans="4:8" ht="12.75">
      <c r="D764" s="45"/>
      <c r="E764" s="45"/>
      <c r="F764" s="45"/>
      <c r="H764" s="45"/>
    </row>
    <row r="765" spans="4:8" ht="12.75">
      <c r="D765" s="45"/>
      <c r="E765" s="45"/>
      <c r="F765" s="45"/>
      <c r="H765" s="45"/>
    </row>
    <row r="766" spans="4:8" ht="12.75">
      <c r="D766" s="45"/>
      <c r="E766" s="45"/>
      <c r="F766" s="45"/>
      <c r="H766" s="45"/>
    </row>
    <row r="767" spans="4:8" ht="12.75">
      <c r="D767" s="45"/>
      <c r="E767" s="45"/>
      <c r="F767" s="45"/>
      <c r="H767" s="45"/>
    </row>
    <row r="768" spans="4:8" ht="12.75">
      <c r="D768" s="45"/>
      <c r="E768" s="45"/>
      <c r="F768" s="45"/>
      <c r="H768" s="45"/>
    </row>
    <row r="769" spans="4:8" ht="12.75">
      <c r="D769" s="45"/>
      <c r="E769" s="45"/>
      <c r="F769" s="45"/>
      <c r="H769" s="45"/>
    </row>
    <row r="770" spans="4:8" ht="12.75">
      <c r="D770" s="45"/>
      <c r="E770" s="45"/>
      <c r="F770" s="45"/>
      <c r="H770" s="45"/>
    </row>
    <row r="771" spans="4:8" ht="12.75">
      <c r="D771" s="45"/>
      <c r="E771" s="45"/>
      <c r="F771" s="45"/>
      <c r="H771" s="45"/>
    </row>
    <row r="772" spans="4:8" ht="12.75">
      <c r="D772" s="45"/>
      <c r="E772" s="45"/>
      <c r="F772" s="45"/>
      <c r="H772" s="45"/>
    </row>
    <row r="773" spans="4:8" ht="12.75">
      <c r="D773" s="45"/>
      <c r="E773" s="45"/>
      <c r="F773" s="45"/>
      <c r="H773" s="45"/>
    </row>
    <row r="774" spans="4:8" ht="12.75">
      <c r="D774" s="45"/>
      <c r="E774" s="45"/>
      <c r="F774" s="45"/>
      <c r="H774" s="45"/>
    </row>
    <row r="775" spans="4:8" ht="12.75">
      <c r="D775" s="45"/>
      <c r="E775" s="45"/>
      <c r="F775" s="45"/>
      <c r="H775" s="45"/>
    </row>
    <row r="776" spans="4:8" ht="12.75">
      <c r="D776" s="45"/>
      <c r="E776" s="45"/>
      <c r="F776" s="45"/>
      <c r="H776" s="45"/>
    </row>
    <row r="777" spans="4:8" ht="12.75">
      <c r="D777" s="45"/>
      <c r="E777" s="45"/>
      <c r="F777" s="45"/>
      <c r="H777" s="45"/>
    </row>
    <row r="778" spans="4:8" ht="12.75">
      <c r="D778" s="45"/>
      <c r="E778" s="45"/>
      <c r="F778" s="45"/>
      <c r="H778" s="45"/>
    </row>
    <row r="779" spans="4:8" ht="12.75">
      <c r="D779" s="45"/>
      <c r="E779" s="45"/>
      <c r="F779" s="45"/>
      <c r="H779" s="45"/>
    </row>
    <row r="780" spans="4:8" ht="12.75">
      <c r="D780" s="45"/>
      <c r="E780" s="45"/>
      <c r="F780" s="45"/>
      <c r="H780" s="45"/>
    </row>
    <row r="781" spans="4:8" ht="12.75">
      <c r="D781" s="45"/>
      <c r="E781" s="45"/>
      <c r="F781" s="45"/>
      <c r="H781" s="45"/>
    </row>
    <row r="782" spans="4:8" ht="12.75">
      <c r="D782" s="45"/>
      <c r="E782" s="45"/>
      <c r="F782" s="45"/>
      <c r="H782" s="45"/>
    </row>
    <row r="783" spans="4:8" ht="12.75">
      <c r="D783" s="45"/>
      <c r="E783" s="45"/>
      <c r="F783" s="45"/>
      <c r="H783" s="45"/>
    </row>
    <row r="784" spans="4:8" ht="12.75">
      <c r="D784" s="45"/>
      <c r="E784" s="45"/>
      <c r="F784" s="45"/>
      <c r="H784" s="45"/>
    </row>
    <row r="785" spans="4:8" ht="12.75">
      <c r="D785" s="45"/>
      <c r="E785" s="45"/>
      <c r="F785" s="45"/>
      <c r="H785" s="45"/>
    </row>
    <row r="786" spans="4:8" ht="12.75">
      <c r="D786" s="45"/>
      <c r="E786" s="45"/>
      <c r="F786" s="45"/>
      <c r="H786" s="45"/>
    </row>
    <row r="787" spans="4:8" ht="12.75">
      <c r="D787" s="45"/>
      <c r="E787" s="45"/>
      <c r="F787" s="45"/>
      <c r="H787" s="45"/>
    </row>
    <row r="788" spans="4:8" ht="12.75">
      <c r="D788" s="45"/>
      <c r="E788" s="45"/>
      <c r="F788" s="45"/>
      <c r="H788" s="45"/>
    </row>
    <row r="789" spans="4:8" ht="12.75">
      <c r="D789" s="45"/>
      <c r="E789" s="45"/>
      <c r="F789" s="45"/>
      <c r="H789" s="45"/>
    </row>
    <row r="790" spans="4:8" ht="12.75">
      <c r="D790" s="45"/>
      <c r="E790" s="45"/>
      <c r="F790" s="45"/>
      <c r="H790" s="45"/>
    </row>
    <row r="791" spans="4:8" ht="12.75">
      <c r="D791" s="45"/>
      <c r="E791" s="45"/>
      <c r="F791" s="45"/>
      <c r="H791" s="45"/>
    </row>
    <row r="792" spans="4:8" ht="12.75">
      <c r="D792" s="45"/>
      <c r="E792" s="45"/>
      <c r="F792" s="45"/>
      <c r="H792" s="45"/>
    </row>
    <row r="793" spans="4:8" ht="12.75">
      <c r="D793" s="45"/>
      <c r="E793" s="45"/>
      <c r="F793" s="45"/>
      <c r="H793" s="45"/>
    </row>
    <row r="794" spans="4:8" ht="12.75">
      <c r="D794" s="45"/>
      <c r="E794" s="45"/>
      <c r="F794" s="45"/>
      <c r="H794" s="45"/>
    </row>
    <row r="795" spans="4:8" ht="12.75">
      <c r="D795" s="45"/>
      <c r="E795" s="45"/>
      <c r="F795" s="45"/>
      <c r="H795" s="45"/>
    </row>
    <row r="796" spans="4:8" ht="12.75">
      <c r="D796" s="45"/>
      <c r="E796" s="45"/>
      <c r="F796" s="45"/>
      <c r="H796" s="45"/>
    </row>
    <row r="797" spans="4:8" ht="12.75">
      <c r="D797" s="45"/>
      <c r="E797" s="45"/>
      <c r="F797" s="45"/>
      <c r="H797" s="45"/>
    </row>
    <row r="798" spans="4:8" ht="12.75">
      <c r="D798" s="45"/>
      <c r="E798" s="45"/>
      <c r="F798" s="45"/>
      <c r="H798" s="45"/>
    </row>
    <row r="799" spans="4:8" ht="12.75">
      <c r="D799" s="45"/>
      <c r="E799" s="45"/>
      <c r="F799" s="45"/>
      <c r="H799" s="45"/>
    </row>
    <row r="800" spans="4:8" ht="12.75">
      <c r="D800" s="45"/>
      <c r="E800" s="45"/>
      <c r="F800" s="45"/>
      <c r="H800" s="45"/>
    </row>
    <row r="801" spans="4:8" ht="12.75">
      <c r="D801" s="45"/>
      <c r="E801" s="45"/>
      <c r="F801" s="45"/>
      <c r="H801" s="45"/>
    </row>
    <row r="802" spans="4:8" ht="12.75">
      <c r="D802" s="45"/>
      <c r="E802" s="45"/>
      <c r="F802" s="45"/>
      <c r="H802" s="45"/>
    </row>
    <row r="803" spans="4:8" ht="12.75">
      <c r="D803" s="45"/>
      <c r="E803" s="45"/>
      <c r="F803" s="45"/>
      <c r="H803" s="45"/>
    </row>
    <row r="804" spans="4:8" ht="12.75">
      <c r="D804" s="45"/>
      <c r="E804" s="45"/>
      <c r="F804" s="45"/>
      <c r="H804" s="45"/>
    </row>
    <row r="805" spans="4:8" ht="12.75">
      <c r="D805" s="45"/>
      <c r="E805" s="45"/>
      <c r="F805" s="45"/>
      <c r="H805" s="45"/>
    </row>
    <row r="806" spans="4:8" ht="12.75">
      <c r="D806" s="45"/>
      <c r="E806" s="45"/>
      <c r="F806" s="45"/>
      <c r="H806" s="45"/>
    </row>
    <row r="807" spans="4:8" ht="12.75">
      <c r="D807" s="45"/>
      <c r="E807" s="45"/>
      <c r="F807" s="45"/>
      <c r="H807" s="45"/>
    </row>
    <row r="808" spans="4:8" ht="12.75">
      <c r="D808" s="45"/>
      <c r="E808" s="45"/>
      <c r="F808" s="45"/>
      <c r="H808" s="45"/>
    </row>
    <row r="809" spans="4:8" ht="12.75">
      <c r="D809" s="45"/>
      <c r="E809" s="45"/>
      <c r="F809" s="45"/>
      <c r="H809" s="45"/>
    </row>
    <row r="810" spans="4:8" ht="12.75">
      <c r="D810" s="45"/>
      <c r="E810" s="45"/>
      <c r="F810" s="45"/>
      <c r="H810" s="45"/>
    </row>
    <row r="811" spans="4:8" ht="12.75">
      <c r="D811" s="45"/>
      <c r="E811" s="45"/>
      <c r="F811" s="45"/>
      <c r="H811" s="45"/>
    </row>
    <row r="812" spans="4:8" ht="12.75">
      <c r="D812" s="45"/>
      <c r="E812" s="45"/>
      <c r="F812" s="45"/>
      <c r="H812" s="45"/>
    </row>
    <row r="813" spans="4:8" ht="12.75">
      <c r="D813" s="45"/>
      <c r="E813" s="45"/>
      <c r="F813" s="45"/>
      <c r="H813" s="45"/>
    </row>
    <row r="814" spans="4:8" ht="12.75">
      <c r="D814" s="45"/>
      <c r="E814" s="45"/>
      <c r="F814" s="45"/>
      <c r="H814" s="45"/>
    </row>
    <row r="815" spans="4:8" ht="12.75">
      <c r="D815" s="45"/>
      <c r="E815" s="45"/>
      <c r="F815" s="45"/>
      <c r="H815" s="45"/>
    </row>
    <row r="816" spans="4:8" ht="12.75">
      <c r="D816" s="45"/>
      <c r="E816" s="45"/>
      <c r="F816" s="45"/>
      <c r="H816" s="45"/>
    </row>
    <row r="817" spans="4:8" ht="12.75">
      <c r="D817" s="45"/>
      <c r="E817" s="45"/>
      <c r="F817" s="45"/>
      <c r="H817" s="45"/>
    </row>
    <row r="818" spans="4:8" ht="12.75">
      <c r="D818" s="45"/>
      <c r="E818" s="45"/>
      <c r="F818" s="45"/>
      <c r="H818" s="45"/>
    </row>
    <row r="819" spans="4:8" ht="12.75">
      <c r="D819" s="45"/>
      <c r="E819" s="45"/>
      <c r="F819" s="45"/>
      <c r="H819" s="45"/>
    </row>
    <row r="820" spans="4:8" ht="12.75">
      <c r="D820" s="45"/>
      <c r="E820" s="45"/>
      <c r="F820" s="45"/>
      <c r="H820" s="45"/>
    </row>
    <row r="821" spans="4:8" ht="12.75">
      <c r="D821" s="45"/>
      <c r="E821" s="45"/>
      <c r="F821" s="45"/>
      <c r="H821" s="45"/>
    </row>
    <row r="822" spans="4:8" ht="12.75">
      <c r="D822" s="45"/>
      <c r="E822" s="45"/>
      <c r="F822" s="45"/>
      <c r="H822" s="45"/>
    </row>
    <row r="823" spans="4:8" ht="12.75">
      <c r="D823" s="45"/>
      <c r="E823" s="45"/>
      <c r="F823" s="45"/>
      <c r="H823" s="45"/>
    </row>
    <row r="824" spans="4:8" ht="12.75">
      <c r="D824" s="45"/>
      <c r="E824" s="45"/>
      <c r="F824" s="45"/>
      <c r="H824" s="45"/>
    </row>
    <row r="825" spans="4:8" ht="12.75">
      <c r="D825" s="45"/>
      <c r="E825" s="45"/>
      <c r="F825" s="45"/>
      <c r="H825" s="45"/>
    </row>
    <row r="826" spans="4:8" ht="12.75">
      <c r="D826" s="45"/>
      <c r="E826" s="45"/>
      <c r="F826" s="45"/>
      <c r="H826" s="45"/>
    </row>
    <row r="827" spans="4:8" ht="12.75">
      <c r="D827" s="45"/>
      <c r="E827" s="45"/>
      <c r="F827" s="45"/>
      <c r="H827" s="45"/>
    </row>
    <row r="828" spans="4:8" ht="12.75">
      <c r="D828" s="45"/>
      <c r="E828" s="45"/>
      <c r="F828" s="45"/>
      <c r="H828" s="45"/>
    </row>
    <row r="829" spans="4:8" ht="12.75">
      <c r="D829" s="45"/>
      <c r="E829" s="45"/>
      <c r="F829" s="45"/>
      <c r="H829" s="45"/>
    </row>
    <row r="830" spans="4:8" ht="12.75">
      <c r="D830" s="45"/>
      <c r="E830" s="45"/>
      <c r="F830" s="45"/>
      <c r="H830" s="45"/>
    </row>
    <row r="831" spans="4:8" ht="12.75">
      <c r="D831" s="45"/>
      <c r="E831" s="45"/>
      <c r="F831" s="45"/>
      <c r="H831" s="45"/>
    </row>
    <row r="832" spans="4:8" ht="12.75">
      <c r="D832" s="45"/>
      <c r="E832" s="45"/>
      <c r="F832" s="45"/>
      <c r="H832" s="45"/>
    </row>
    <row r="833" spans="4:8" ht="12.75">
      <c r="D833" s="45"/>
      <c r="E833" s="45"/>
      <c r="F833" s="45"/>
      <c r="H833" s="45"/>
    </row>
    <row r="834" spans="4:8" ht="12.75">
      <c r="D834" s="45"/>
      <c r="E834" s="45"/>
      <c r="F834" s="45"/>
      <c r="H834" s="45"/>
    </row>
    <row r="835" spans="4:8" ht="12.75">
      <c r="D835" s="45"/>
      <c r="E835" s="45"/>
      <c r="F835" s="45"/>
      <c r="H835" s="45"/>
    </row>
    <row r="836" spans="4:8" ht="12.75">
      <c r="D836" s="45"/>
      <c r="E836" s="45"/>
      <c r="F836" s="45"/>
      <c r="H836" s="45"/>
    </row>
    <row r="837" spans="4:8" ht="12.75">
      <c r="D837" s="45"/>
      <c r="E837" s="45"/>
      <c r="F837" s="45"/>
      <c r="H837" s="45"/>
    </row>
    <row r="838" spans="4:8" ht="12.75">
      <c r="D838" s="45"/>
      <c r="E838" s="45"/>
      <c r="F838" s="45"/>
      <c r="H838" s="45"/>
    </row>
    <row r="839" spans="4:8" ht="12.75">
      <c r="D839" s="45"/>
      <c r="E839" s="45"/>
      <c r="F839" s="45"/>
      <c r="H839" s="45"/>
    </row>
    <row r="840" spans="4:8" ht="12.75">
      <c r="D840" s="45"/>
      <c r="E840" s="45"/>
      <c r="F840" s="45"/>
      <c r="H840" s="45"/>
    </row>
    <row r="841" spans="4:8" ht="12.75">
      <c r="D841" s="45"/>
      <c r="E841" s="45"/>
      <c r="F841" s="45"/>
      <c r="H841" s="45"/>
    </row>
    <row r="842" spans="4:8" ht="12.75">
      <c r="D842" s="45"/>
      <c r="E842" s="45"/>
      <c r="F842" s="45"/>
      <c r="H842" s="45"/>
    </row>
    <row r="843" spans="4:8" ht="12.75">
      <c r="D843" s="45"/>
      <c r="E843" s="45"/>
      <c r="F843" s="45"/>
      <c r="H843" s="45"/>
    </row>
    <row r="844" spans="4:8" ht="12.75">
      <c r="D844" s="45"/>
      <c r="E844" s="45"/>
      <c r="F844" s="45"/>
      <c r="H844" s="45"/>
    </row>
    <row r="845" spans="4:8" ht="12.75">
      <c r="D845" s="45"/>
      <c r="E845" s="45"/>
      <c r="F845" s="45"/>
      <c r="H845" s="45"/>
    </row>
    <row r="846" spans="4:8" ht="12.75">
      <c r="D846" s="45"/>
      <c r="E846" s="45"/>
      <c r="F846" s="45"/>
      <c r="H846" s="45"/>
    </row>
    <row r="847" spans="4:8" ht="12.75">
      <c r="D847" s="45"/>
      <c r="E847" s="45"/>
      <c r="F847" s="45"/>
      <c r="H847" s="45"/>
    </row>
    <row r="848" spans="4:8" ht="12.75">
      <c r="D848" s="45"/>
      <c r="E848" s="45"/>
      <c r="F848" s="45"/>
      <c r="H848" s="45"/>
    </row>
    <row r="849" spans="4:8" ht="12.75">
      <c r="D849" s="45"/>
      <c r="E849" s="45"/>
      <c r="F849" s="45"/>
      <c r="H849" s="45"/>
    </row>
    <row r="850" spans="4:8" ht="12.75">
      <c r="D850" s="45"/>
      <c r="E850" s="45"/>
      <c r="F850" s="45"/>
      <c r="H850" s="45"/>
    </row>
    <row r="851" spans="4:8" ht="12.75">
      <c r="D851" s="45"/>
      <c r="E851" s="45"/>
      <c r="F851" s="45"/>
      <c r="H851" s="45"/>
    </row>
    <row r="852" spans="4:8" ht="12.75">
      <c r="D852" s="45"/>
      <c r="E852" s="45"/>
      <c r="F852" s="45"/>
      <c r="H852" s="45"/>
    </row>
    <row r="853" spans="4:8" ht="12.75">
      <c r="D853" s="45"/>
      <c r="E853" s="45"/>
      <c r="F853" s="45"/>
      <c r="H853" s="45"/>
    </row>
    <row r="854" spans="4:8" ht="12.75">
      <c r="D854" s="45"/>
      <c r="E854" s="45"/>
      <c r="F854" s="45"/>
      <c r="H854" s="45"/>
    </row>
    <row r="855" spans="4:8" ht="12.75">
      <c r="D855" s="45"/>
      <c r="E855" s="45"/>
      <c r="F855" s="45"/>
      <c r="H855" s="45"/>
    </row>
    <row r="856" spans="4:8" ht="12.75">
      <c r="D856" s="45"/>
      <c r="E856" s="45"/>
      <c r="F856" s="45"/>
      <c r="H856" s="45"/>
    </row>
    <row r="857" spans="4:8" ht="12.75">
      <c r="D857" s="45"/>
      <c r="E857" s="45"/>
      <c r="F857" s="45"/>
      <c r="H857" s="45"/>
    </row>
    <row r="858" spans="4:8" ht="12.75">
      <c r="D858" s="45"/>
      <c r="E858" s="45"/>
      <c r="F858" s="45"/>
      <c r="H858" s="45"/>
    </row>
    <row r="859" spans="4:8" ht="12.75">
      <c r="D859" s="45"/>
      <c r="E859" s="45"/>
      <c r="F859" s="45"/>
      <c r="H859" s="45"/>
    </row>
    <row r="860" spans="4:8" ht="12.75">
      <c r="D860" s="45"/>
      <c r="E860" s="45"/>
      <c r="F860" s="45"/>
      <c r="H860" s="45"/>
    </row>
    <row r="861" spans="4:8" ht="12.75">
      <c r="D861" s="45"/>
      <c r="E861" s="45"/>
      <c r="F861" s="45"/>
      <c r="H861" s="45"/>
    </row>
    <row r="862" spans="4:8" ht="12.75">
      <c r="D862" s="45"/>
      <c r="E862" s="45"/>
      <c r="F862" s="45"/>
      <c r="H862" s="45"/>
    </row>
    <row r="863" spans="4:8" ht="12.75">
      <c r="D863" s="45"/>
      <c r="E863" s="45"/>
      <c r="F863" s="45"/>
      <c r="H863" s="45"/>
    </row>
    <row r="864" spans="4:8" ht="12.75">
      <c r="D864" s="45"/>
      <c r="E864" s="45"/>
      <c r="F864" s="45"/>
      <c r="H864" s="45"/>
    </row>
    <row r="865" spans="4:8" ht="12.75">
      <c r="D865" s="45"/>
      <c r="E865" s="45"/>
      <c r="F865" s="45"/>
      <c r="H865" s="45"/>
    </row>
    <row r="866" spans="4:8" ht="12.75">
      <c r="D866" s="45"/>
      <c r="E866" s="45"/>
      <c r="F866" s="45"/>
      <c r="H866" s="45"/>
    </row>
    <row r="867" spans="4:8" ht="12.75">
      <c r="D867" s="45"/>
      <c r="E867" s="45"/>
      <c r="F867" s="45"/>
      <c r="H867" s="45"/>
    </row>
    <row r="868" spans="4:8" ht="12.75">
      <c r="D868" s="45"/>
      <c r="E868" s="45"/>
      <c r="F868" s="45"/>
      <c r="H868" s="45"/>
    </row>
    <row r="869" spans="4:8" ht="12.75">
      <c r="D869" s="45"/>
      <c r="E869" s="45"/>
      <c r="F869" s="45"/>
      <c r="H869" s="45"/>
    </row>
    <row r="870" spans="4:8" ht="12.75">
      <c r="D870" s="45"/>
      <c r="E870" s="45"/>
      <c r="F870" s="45"/>
      <c r="H870" s="45"/>
    </row>
    <row r="871" spans="4:8" ht="12.75">
      <c r="D871" s="45"/>
      <c r="E871" s="45"/>
      <c r="F871" s="45"/>
      <c r="H871" s="45"/>
    </row>
    <row r="872" spans="4:8" ht="12.75">
      <c r="D872" s="45"/>
      <c r="E872" s="45"/>
      <c r="F872" s="45"/>
      <c r="H872" s="45"/>
    </row>
    <row r="873" spans="4:8" ht="12.75">
      <c r="D873" s="45"/>
      <c r="E873" s="45"/>
      <c r="F873" s="45"/>
      <c r="H873" s="45"/>
    </row>
    <row r="874" spans="4:8" ht="12.75">
      <c r="D874" s="45"/>
      <c r="E874" s="45"/>
      <c r="F874" s="45"/>
      <c r="H874" s="45"/>
    </row>
    <row r="875" spans="4:8" ht="12.75">
      <c r="D875" s="45"/>
      <c r="E875" s="45"/>
      <c r="F875" s="45"/>
      <c r="H875" s="45"/>
    </row>
    <row r="876" spans="4:8" ht="12.75">
      <c r="D876" s="45"/>
      <c r="E876" s="45"/>
      <c r="F876" s="45"/>
      <c r="H876" s="45"/>
    </row>
    <row r="877" spans="4:8" ht="12.75">
      <c r="D877" s="45"/>
      <c r="E877" s="45"/>
      <c r="F877" s="45"/>
      <c r="H877" s="45"/>
    </row>
    <row r="878" spans="4:8" ht="12.75">
      <c r="D878" s="45"/>
      <c r="E878" s="45"/>
      <c r="F878" s="45"/>
      <c r="H878" s="45"/>
    </row>
    <row r="879" spans="4:8" ht="12.75">
      <c r="D879" s="45"/>
      <c r="E879" s="45"/>
      <c r="F879" s="45"/>
      <c r="H879" s="45"/>
    </row>
    <row r="880" spans="4:8" ht="12.75">
      <c r="D880" s="45"/>
      <c r="E880" s="45"/>
      <c r="F880" s="45"/>
      <c r="H880" s="45"/>
    </row>
    <row r="881" spans="4:8" ht="12.75">
      <c r="D881" s="45"/>
      <c r="E881" s="45"/>
      <c r="F881" s="45"/>
      <c r="H881" s="45"/>
    </row>
    <row r="882" spans="4:8" ht="12.75">
      <c r="D882" s="45"/>
      <c r="E882" s="45"/>
      <c r="F882" s="45"/>
      <c r="H882" s="45"/>
    </row>
    <row r="883" spans="4:8" ht="12.75">
      <c r="D883" s="45"/>
      <c r="E883" s="45"/>
      <c r="F883" s="45"/>
      <c r="H883" s="45"/>
    </row>
    <row r="884" spans="4:8" ht="12.75">
      <c r="D884" s="45"/>
      <c r="E884" s="45"/>
      <c r="F884" s="45"/>
      <c r="H884" s="45"/>
    </row>
    <row r="885" spans="4:8" ht="12.75">
      <c r="D885" s="45"/>
      <c r="E885" s="45"/>
      <c r="F885" s="45"/>
      <c r="H885" s="45"/>
    </row>
    <row r="886" spans="4:8" ht="12.75">
      <c r="D886" s="45"/>
      <c r="E886" s="45"/>
      <c r="F886" s="45"/>
      <c r="H886" s="45"/>
    </row>
    <row r="887" spans="4:8" ht="12.75">
      <c r="D887" s="45"/>
      <c r="E887" s="45"/>
      <c r="F887" s="45"/>
      <c r="H887" s="45"/>
    </row>
    <row r="888" spans="4:8" ht="12.75">
      <c r="D888" s="45"/>
      <c r="E888" s="45"/>
      <c r="F888" s="45"/>
      <c r="H888" s="45"/>
    </row>
    <row r="889" spans="4:8" ht="12.75">
      <c r="D889" s="45"/>
      <c r="E889" s="45"/>
      <c r="F889" s="45"/>
      <c r="H889" s="45"/>
    </row>
    <row r="890" spans="4:8" ht="12.75">
      <c r="D890" s="45"/>
      <c r="E890" s="45"/>
      <c r="F890" s="45"/>
      <c r="H890" s="45"/>
    </row>
    <row r="891" spans="4:8" ht="12.75">
      <c r="D891" s="45"/>
      <c r="E891" s="45"/>
      <c r="F891" s="45"/>
      <c r="H891" s="45"/>
    </row>
    <row r="892" spans="4:8" ht="12.75">
      <c r="D892" s="45"/>
      <c r="E892" s="45"/>
      <c r="F892" s="45"/>
      <c r="H892" s="45"/>
    </row>
    <row r="893" spans="4:8" ht="12.75">
      <c r="D893" s="45"/>
      <c r="E893" s="45"/>
      <c r="F893" s="45"/>
      <c r="H893" s="45"/>
    </row>
    <row r="894" spans="4:8" ht="12.75">
      <c r="D894" s="45"/>
      <c r="E894" s="45"/>
      <c r="F894" s="45"/>
      <c r="H894" s="45"/>
    </row>
    <row r="895" spans="4:8" ht="12.75">
      <c r="D895" s="45"/>
      <c r="E895" s="45"/>
      <c r="F895" s="45"/>
      <c r="H895" s="45"/>
    </row>
    <row r="896" spans="4:8" ht="12.75">
      <c r="D896" s="45"/>
      <c r="E896" s="45"/>
      <c r="F896" s="45"/>
      <c r="H896" s="45"/>
    </row>
    <row r="897" spans="4:8" ht="12.75">
      <c r="D897" s="45"/>
      <c r="E897" s="45"/>
      <c r="F897" s="45"/>
      <c r="H897" s="45"/>
    </row>
    <row r="898" spans="4:8" ht="12.75">
      <c r="D898" s="45"/>
      <c r="E898" s="45"/>
      <c r="F898" s="45"/>
      <c r="H898" s="45"/>
    </row>
    <row r="899" spans="4:8" ht="12.75">
      <c r="D899" s="45"/>
      <c r="E899" s="45"/>
      <c r="F899" s="45"/>
      <c r="H899" s="45"/>
    </row>
    <row r="900" spans="4:8" ht="12.75">
      <c r="D900" s="45"/>
      <c r="E900" s="45"/>
      <c r="F900" s="45"/>
      <c r="H900" s="45"/>
    </row>
    <row r="901" spans="4:8" ht="12.75">
      <c r="D901" s="45"/>
      <c r="E901" s="45"/>
      <c r="F901" s="45"/>
      <c r="H901" s="45"/>
    </row>
    <row r="902" spans="4:8" ht="12.75">
      <c r="D902" s="45"/>
      <c r="E902" s="45"/>
      <c r="F902" s="45"/>
      <c r="H902" s="45"/>
    </row>
    <row r="903" spans="4:8" ht="12.75">
      <c r="D903" s="45"/>
      <c r="E903" s="45"/>
      <c r="F903" s="45"/>
      <c r="H903" s="45"/>
    </row>
    <row r="904" spans="4:8" ht="12.75">
      <c r="D904" s="45"/>
      <c r="E904" s="45"/>
      <c r="F904" s="45"/>
      <c r="H904" s="45"/>
    </row>
    <row r="905" spans="4:8" ht="12.75">
      <c r="D905" s="45"/>
      <c r="E905" s="45"/>
      <c r="F905" s="45"/>
      <c r="H905" s="45"/>
    </row>
    <row r="906" spans="4:8" ht="12.75">
      <c r="D906" s="45"/>
      <c r="E906" s="45"/>
      <c r="F906" s="45"/>
      <c r="H906" s="45"/>
    </row>
    <row r="907" spans="4:8" ht="12.75">
      <c r="D907" s="45"/>
      <c r="E907" s="45"/>
      <c r="F907" s="45"/>
      <c r="H907" s="45"/>
    </row>
    <row r="908" spans="4:8" ht="12.75">
      <c r="D908" s="45"/>
      <c r="E908" s="45"/>
      <c r="F908" s="45"/>
      <c r="H908" s="45"/>
    </row>
    <row r="909" spans="4:8" ht="12.75">
      <c r="D909" s="45"/>
      <c r="E909" s="45"/>
      <c r="F909" s="45"/>
      <c r="H909" s="45"/>
    </row>
    <row r="910" spans="4:8" ht="12.75">
      <c r="D910" s="45"/>
      <c r="E910" s="45"/>
      <c r="F910" s="45"/>
      <c r="H910" s="45"/>
    </row>
    <row r="911" spans="4:8" ht="12.75">
      <c r="D911" s="45"/>
      <c r="E911" s="45"/>
      <c r="F911" s="45"/>
      <c r="H911" s="45"/>
    </row>
    <row r="912" spans="4:8" ht="12.75">
      <c r="D912" s="45"/>
      <c r="E912" s="45"/>
      <c r="F912" s="45"/>
      <c r="H912" s="45"/>
    </row>
    <row r="913" spans="4:8" ht="12.75">
      <c r="D913" s="45"/>
      <c r="E913" s="45"/>
      <c r="F913" s="45"/>
      <c r="H913" s="45"/>
    </row>
    <row r="914" spans="4:8" ht="12.75">
      <c r="D914" s="45"/>
      <c r="E914" s="45"/>
      <c r="F914" s="45"/>
      <c r="H914" s="45"/>
    </row>
    <row r="915" spans="4:8" ht="12.75">
      <c r="D915" s="45"/>
      <c r="E915" s="45"/>
      <c r="F915" s="45"/>
      <c r="H915" s="45"/>
    </row>
    <row r="916" spans="4:8" ht="12.75">
      <c r="D916" s="45"/>
      <c r="E916" s="45"/>
      <c r="F916" s="45"/>
      <c r="H916" s="45"/>
    </row>
    <row r="917" spans="4:8" ht="12.75">
      <c r="D917" s="45"/>
      <c r="E917" s="45"/>
      <c r="F917" s="45"/>
      <c r="H917" s="45"/>
    </row>
    <row r="918" spans="4:8" ht="12.75">
      <c r="D918" s="45"/>
      <c r="E918" s="45"/>
      <c r="F918" s="45"/>
      <c r="H918" s="45"/>
    </row>
    <row r="919" spans="4:8" ht="12.75">
      <c r="D919" s="45"/>
      <c r="E919" s="45"/>
      <c r="F919" s="45"/>
      <c r="H919" s="45"/>
    </row>
    <row r="920" spans="4:8" ht="12.75">
      <c r="D920" s="45"/>
      <c r="E920" s="45"/>
      <c r="F920" s="45"/>
      <c r="H920" s="45"/>
    </row>
    <row r="921" spans="4:8" ht="12.75">
      <c r="D921" s="45"/>
      <c r="E921" s="45"/>
      <c r="F921" s="45"/>
      <c r="H921" s="45"/>
    </row>
    <row r="922" spans="4:8" ht="12.75">
      <c r="D922" s="45"/>
      <c r="E922" s="45"/>
      <c r="F922" s="45"/>
      <c r="H922" s="45"/>
    </row>
    <row r="923" spans="4:8" ht="12.75">
      <c r="D923" s="45"/>
      <c r="E923" s="45"/>
      <c r="F923" s="45"/>
      <c r="H923" s="45"/>
    </row>
    <row r="924" spans="4:8" ht="12.75">
      <c r="D924" s="45"/>
      <c r="E924" s="45"/>
      <c r="F924" s="45"/>
      <c r="H924" s="45"/>
    </row>
    <row r="925" spans="4:8" ht="12.75">
      <c r="D925" s="45"/>
      <c r="E925" s="45"/>
      <c r="F925" s="45"/>
      <c r="H925" s="45"/>
    </row>
    <row r="926" spans="4:8" ht="12.75">
      <c r="D926" s="45"/>
      <c r="E926" s="45"/>
      <c r="F926" s="45"/>
      <c r="H926" s="45"/>
    </row>
    <row r="927" spans="4:8" ht="12.75">
      <c r="D927" s="45"/>
      <c r="E927" s="45"/>
      <c r="F927" s="45"/>
      <c r="H927" s="45"/>
    </row>
    <row r="928" spans="4:8" ht="12.75">
      <c r="D928" s="45"/>
      <c r="E928" s="45"/>
      <c r="F928" s="45"/>
      <c r="H928" s="45"/>
    </row>
    <row r="929" spans="4:8" ht="12.75">
      <c r="D929" s="45"/>
      <c r="E929" s="45"/>
      <c r="F929" s="45"/>
      <c r="H929" s="45"/>
    </row>
    <row r="930" spans="4:8" ht="12.75">
      <c r="D930" s="45"/>
      <c r="E930" s="45"/>
      <c r="F930" s="45"/>
      <c r="H930" s="45"/>
    </row>
    <row r="931" spans="4:8" ht="12.75">
      <c r="D931" s="45"/>
      <c r="E931" s="45"/>
      <c r="F931" s="45"/>
      <c r="H931" s="45"/>
    </row>
    <row r="932" spans="4:8" ht="12.75">
      <c r="D932" s="45"/>
      <c r="E932" s="45"/>
      <c r="F932" s="45"/>
      <c r="H932" s="45"/>
    </row>
    <row r="933" spans="4:8" ht="12.75">
      <c r="D933" s="45"/>
      <c r="E933" s="45"/>
      <c r="F933" s="45"/>
      <c r="H933" s="45"/>
    </row>
    <row r="934" spans="4:8" ht="12.75">
      <c r="D934" s="45"/>
      <c r="E934" s="45"/>
      <c r="F934" s="45"/>
      <c r="H934" s="45"/>
    </row>
    <row r="935" spans="4:8" ht="12.75">
      <c r="D935" s="45"/>
      <c r="E935" s="45"/>
      <c r="F935" s="45"/>
      <c r="H935" s="45"/>
    </row>
    <row r="936" spans="4:8" ht="12.75">
      <c r="D936" s="45"/>
      <c r="E936" s="45"/>
      <c r="F936" s="45"/>
      <c r="H936" s="45"/>
    </row>
  </sheetData>
  <printOptions/>
  <pageMargins left="0.7874015748031497" right="0.7874015748031497" top="0.7874015748031497" bottom="0.7874015748031497" header="0.5118110236220472" footer="0.5118110236220472"/>
  <pageSetup fitToHeight="2" horizontalDpi="300" verticalDpi="300" orientation="landscape" paperSize="9" scale="67" r:id="rId1"/>
  <headerFooter alignWithMargins="0">
    <oddFooter>&amp;C&amp;"Arial,Grassetto"Cespiti al 31/12/2001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Studio Manicardi - Mantova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W2</dc:creator>
  <cp:keywords/>
  <dc:description/>
  <cp:lastModifiedBy>.</cp:lastModifiedBy>
  <cp:lastPrinted>2002-06-05T15:08:22Z</cp:lastPrinted>
  <dcterms:created xsi:type="dcterms:W3CDTF">1999-04-12T14:38:58Z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