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tabRatio="602" firstSheet="13" activeTab="15"/>
  </bookViews>
  <sheets>
    <sheet name="RSA I.D'Este 2010" sheetId="1" r:id="rId1"/>
    <sheet name="RSA L.Bianchi 2010" sheetId="2" r:id="rId2"/>
    <sheet name="Fisioterapia 2010" sheetId="3" r:id="rId3"/>
    <sheet name="Ristorazione 2010" sheetId="4" r:id="rId4"/>
    <sheet name="Sad e Voucher 2010" sheetId="5" r:id="rId5"/>
    <sheet name="C.D.I.2010" sheetId="6" r:id="rId6"/>
    <sheet name="Area Integr.Soc.2010" sheetId="7" r:id="rId7"/>
    <sheet name="Dormitorio-SemiPens. 2010" sheetId="8" r:id="rId8"/>
    <sheet name="Agenzia Locazione 2010" sheetId="9" r:id="rId9"/>
    <sheet name="Pensionato 2010" sheetId="10" r:id="rId10"/>
    <sheet name="Trasporto Prot 2010" sheetId="11" r:id="rId11"/>
    <sheet name="CAG 2010" sheetId="12" r:id="rId12"/>
    <sheet name="SADM 2010" sheetId="13" r:id="rId13"/>
    <sheet name="Costi Area Min 2010" sheetId="14" r:id="rId14"/>
    <sheet name="Comunità Resid.Minori 2010" sheetId="15" r:id="rId15"/>
    <sheet name="Servizio Affidi 2010" sheetId="16" r:id="rId16"/>
    <sheet name="Cah 2010" sheetId="17" r:id="rId17"/>
    <sheet name="Costi Comuni 2010" sheetId="18" r:id="rId18"/>
  </sheets>
  <definedNames>
    <definedName name="_xlnm.Print_Area" localSheetId="6">'Area Integr.Soc.2010'!$A$1:$E$184</definedName>
    <definedName name="_xlnm.Print_Area" localSheetId="16">'Cah 2010'!$A$1:$E$211</definedName>
    <definedName name="_xlnm.Print_Area" localSheetId="13">'Costi Area Min 2010'!$A$1:$G$46</definedName>
    <definedName name="_xlnm.Print_Area" localSheetId="17">'Costi Comuni 2010'!$A$1:$E$262</definedName>
    <definedName name="_xlnm.Print_Area" localSheetId="2">'Fisioterapia 2010'!$A$1:$G$226</definedName>
    <definedName name="_xlnm.Print_Area" localSheetId="3">'Ristorazione 2010'!$A$1:$F$214</definedName>
    <definedName name="_xlnm.Print_Area" localSheetId="0">'RSA I.D''Este 2010'!$A$1:$D$277</definedName>
    <definedName name="_xlnm.Print_Area" localSheetId="4">'Sad e Voucher 2010'!$A$1:$F$228</definedName>
    <definedName name="_xlnm.Print_Area" localSheetId="10">'Trasporto Prot 2010'!$A$1:$H$120</definedName>
  </definedNames>
  <calcPr fullCalcOnLoad="1"/>
</workbook>
</file>

<file path=xl/sharedStrings.xml><?xml version="1.0" encoding="utf-8"?>
<sst xmlns="http://schemas.openxmlformats.org/spreadsheetml/2006/main" count="2382" uniqueCount="1130">
  <si>
    <t>Operatori, utenti, partners, Ente Proprietario</t>
  </si>
  <si>
    <t>Rapporto costi/ricavi esercizio a consuntivo</t>
  </si>
  <si>
    <t>Dietista Nenuccia Ficoncini</t>
  </si>
  <si>
    <t>Ospiti RSA; ospiti CDI; Dipendenti; Esterni Autorizzati</t>
  </si>
  <si>
    <t>Pasti CDI</t>
  </si>
  <si>
    <t>Pasti Dipendenti</t>
  </si>
  <si>
    <t>Pasti SAD in Struttura</t>
  </si>
  <si>
    <t>Assessorato Servizi Sociali</t>
  </si>
  <si>
    <t>ASL</t>
  </si>
  <si>
    <t>Risorse Strutturali e Tecnologiche</t>
  </si>
  <si>
    <t xml:space="preserve">Attrezzatura Cucina </t>
  </si>
  <si>
    <t>Attrezzature sale da pranzo</t>
  </si>
  <si>
    <t>Attrezzatura varia e minuta</t>
  </si>
  <si>
    <t>Materie prime</t>
  </si>
  <si>
    <t>Scheda valutazione dietista inserita nel fascicolo sanitario e sociale</t>
  </si>
  <si>
    <t>n° medio prestazioni</t>
  </si>
  <si>
    <t>Quadri Fabio</t>
  </si>
  <si>
    <t>Servizio di accoglienza a bassa soglia; Pronto intervento</t>
  </si>
  <si>
    <t xml:space="preserve">Bacino utenza </t>
  </si>
  <si>
    <t>Posti letto Dormitorio</t>
  </si>
  <si>
    <t>Posti letto Semipensionato</t>
  </si>
  <si>
    <t>Assessorato SP MN</t>
  </si>
  <si>
    <t>Questura</t>
  </si>
  <si>
    <t>A.O. C. Poma, Dipartimento di Psichiatria e 118</t>
  </si>
  <si>
    <t>ASL (Sert, Noa, etc)</t>
  </si>
  <si>
    <t>Piano di Zona</t>
  </si>
  <si>
    <t xml:space="preserve">Risorse Strutturali e Tecnologiche </t>
  </si>
  <si>
    <t xml:space="preserve">Acquisti per materie prime, sussidiarie e di consumo </t>
  </si>
  <si>
    <t xml:space="preserve">Totali </t>
  </si>
  <si>
    <t>Reinserimento sociale</t>
  </si>
  <si>
    <t>N° utenti/N° progetti  individuali formalizzati</t>
  </si>
  <si>
    <t>N° medio reingressi</t>
  </si>
  <si>
    <t>N° Interventi richiesti c/o Questura o 113</t>
  </si>
  <si>
    <t>L.189/02; D.Lgs. 286/98; L.388/00; D. Lgs. 112/98; L. 328/00; L.R. 1/86; Piano di Zona</t>
  </si>
  <si>
    <t>Provincia di Mantova</t>
  </si>
  <si>
    <t>Terzo Settore</t>
  </si>
  <si>
    <t>Utenti</t>
  </si>
  <si>
    <t>Attrezzature</t>
  </si>
  <si>
    <t>Ausili per incontenenti</t>
  </si>
  <si>
    <t xml:space="preserve">Farmaci e parafarmaci , presidi sanitari </t>
  </si>
  <si>
    <t>Acquisto ossigeno</t>
  </si>
  <si>
    <t>Organi Istituzionali (Costi per servizi)</t>
  </si>
  <si>
    <t>Appalto servizi (Costi per servizi)</t>
  </si>
  <si>
    <t>Rimborso spese ospiti</t>
  </si>
  <si>
    <t>spese prestazione medicina specialistica</t>
  </si>
  <si>
    <t>prestazioni da terzi</t>
  </si>
  <si>
    <t>attivita' socio-ricreative (animazione)</t>
  </si>
  <si>
    <t>Noleggio strutture e attrezzature</t>
  </si>
  <si>
    <t>consuntivo al 30/06/02+3%(53,3*2+3)</t>
  </si>
  <si>
    <r>
      <t xml:space="preserve">consuntivo al 30/06/02+3%(14.235,51*2+854,13) </t>
    </r>
    <r>
      <rPr>
        <b/>
        <sz val="10"/>
        <rFont val="Arial"/>
        <family val="2"/>
      </rPr>
      <t>ACQUISTO?</t>
    </r>
  </si>
  <si>
    <t>Acquisti per materie prime, sussidiarie e di consumo (Costi per Acquisti)</t>
  </si>
  <si>
    <t>acquisti per attivita' di animazione</t>
  </si>
  <si>
    <t>Ammortamenti</t>
  </si>
  <si>
    <t>Piano di Zona 2002-2004 Distretto di Mantova ex circolare 4</t>
  </si>
  <si>
    <t>Imposta Comunale sugli Immobili - I.C.I.</t>
  </si>
  <si>
    <t xml:space="preserve">Interessi passivi su mutui </t>
  </si>
  <si>
    <t>Sopravvenienze passive</t>
  </si>
  <si>
    <t>IRES</t>
  </si>
  <si>
    <t xml:space="preserve">Imposte e tasse </t>
  </si>
  <si>
    <t>Legge n. 22/1993 Regione Lombardia</t>
  </si>
  <si>
    <t>famiglie affidatarie (eterofamiliari) di minori provenienti dal distretto di Mantova</t>
  </si>
  <si>
    <t xml:space="preserve">famiglie affidatarie (parentali) di minori provenienti dal distretto di Mantova </t>
  </si>
  <si>
    <t>associazioni di volontariato impegnate sull'affido familiare</t>
  </si>
  <si>
    <t xml:space="preserve">ASL - serv. Fam. Infanzia, Età evolutiva </t>
  </si>
  <si>
    <t xml:space="preserve">Scuole </t>
  </si>
  <si>
    <t>spazio per ufficio</t>
  </si>
  <si>
    <t>spazio per colloqui</t>
  </si>
  <si>
    <t xml:space="preserve">PC con stampante </t>
  </si>
  <si>
    <t xml:space="preserve">fotocopiatrice </t>
  </si>
  <si>
    <t xml:space="preserve">presa in carico delle famiglie affidatarie </t>
  </si>
  <si>
    <t>monitoraggio situazione esistente</t>
  </si>
  <si>
    <t>12+4</t>
  </si>
  <si>
    <t xml:space="preserve">Costi /n°accoglienze </t>
  </si>
  <si>
    <t xml:space="preserve">Costi /giornate di presenza utenti </t>
  </si>
  <si>
    <t>Asilo nido "M.Montessori"</t>
  </si>
  <si>
    <t>n° residenti dai 6 ai 20 anni di Lunetta-Frassino-Virgiliana</t>
  </si>
  <si>
    <t>600 circa</t>
  </si>
  <si>
    <t>15/educ.</t>
  </si>
  <si>
    <t>Circoscrizione Nord</t>
  </si>
  <si>
    <t>Organizzare momenti e iniziative che vedano il CAG "spostarsi" dal quartiere in altre zone del Comune (mostre itineranti, eventi socio-culturali ecc.)</t>
  </si>
  <si>
    <t>Riorganizzazione di un gruppo gestionale finalizzato alla promozione di iniziative socio-ricreative rivolte a tutto il quartiere durante il periodo estivo.</t>
  </si>
  <si>
    <t>Progetti di prevenzione primaria di disagio giovanile</t>
  </si>
  <si>
    <t>Progetto Città-Tenda 2: interventi socio-educativi in collaborazione con agenzie del territorio, istituzionali e non, finalizzati alla promozione di azioni educative di sostegno, informazione e prevenzione.</t>
  </si>
  <si>
    <t>Attivazione delle risorse presenti nel nucleo quale supporto alla funzione genitoriale</t>
  </si>
  <si>
    <t>n. minori che rientrano in famiglia / n. minori dimessi</t>
  </si>
  <si>
    <t>n° 50 posti letto X 365 X 2,57 = 46.902,50 TASSO DI SATURAZIONE PARI AL 99% = 46.433,48</t>
  </si>
  <si>
    <t>interessi attivi di Tesoreria</t>
  </si>
  <si>
    <t>Aggiornamento Personale ASA</t>
  </si>
  <si>
    <t>Protocollo d'intesa Aziende Sanitarie</t>
  </si>
  <si>
    <t xml:space="preserve">Equipe stabile per la gestione trasversale dei casi </t>
  </si>
  <si>
    <t>Totali Costi</t>
  </si>
  <si>
    <t>Totale Ricavi + Interessi - Costi</t>
  </si>
  <si>
    <t>N° utenti transitati/n°decessi</t>
  </si>
  <si>
    <t>Rodolfo Merlini</t>
  </si>
  <si>
    <t>Agevolare la mobilità  di persone disabili</t>
  </si>
  <si>
    <t>Anziani e portatori di handicap</t>
  </si>
  <si>
    <t>Provento affitto Farmacia Due Pini</t>
  </si>
  <si>
    <t>Provento Contratto di Servizio Farmacie Mantovane Srl</t>
  </si>
  <si>
    <t>Altri ricavi contributi Regione per lavori RSA "I.d'Este"</t>
  </si>
  <si>
    <t>Rivalsa bollo</t>
  </si>
  <si>
    <t>N°giornate di degenza annua / n° ore annue personale Infermieristico</t>
  </si>
  <si>
    <t>N°giornate di degenza annua / n° ore annue personale ASA</t>
  </si>
  <si>
    <t>N°giornate di degenza annua / n° ore annue personale riabilitativo</t>
  </si>
  <si>
    <t>Costi presidi , prevenzione, incontinenza /  n° ospiti incontinenti</t>
  </si>
  <si>
    <t>PIANO PROGRAMMA 2010</t>
  </si>
  <si>
    <t>PROGRAMMA ANNUALE 2010</t>
  </si>
  <si>
    <t>Oneri diversi di gestione</t>
  </si>
  <si>
    <t>Imposte di Bollo</t>
  </si>
  <si>
    <t>Tasse di concessione regionale</t>
  </si>
  <si>
    <t>Tasse e concessione governative</t>
  </si>
  <si>
    <t>Imposta di registro</t>
  </si>
  <si>
    <t>Tassa rifiuti urbani e speciali</t>
  </si>
  <si>
    <t>Abbonamenti a testi e riviste</t>
  </si>
  <si>
    <t>Tassa di Circolazione automezzi</t>
  </si>
  <si>
    <r>
      <t xml:space="preserve">consuntivo al 30/06/07   2.761,69 X 2 = </t>
    </r>
    <r>
      <rPr>
        <b/>
        <sz val="10"/>
        <rFont val="Arial"/>
        <family val="2"/>
      </rPr>
      <t>5.523,38</t>
    </r>
    <r>
      <rPr>
        <sz val="10"/>
        <rFont val="Arial"/>
        <family val="0"/>
      </rPr>
      <t xml:space="preserve"> </t>
    </r>
  </si>
  <si>
    <r>
      <t xml:space="preserve">consuntivo al 30/06/07   7.158,85 X 2 = 14.317,70 + 3.000 (NUOVI INVESTIMENTI ) = </t>
    </r>
    <r>
      <rPr>
        <b/>
        <sz val="10"/>
        <rFont val="Arial"/>
        <family val="2"/>
      </rPr>
      <t>17.195,56</t>
    </r>
  </si>
  <si>
    <t>Acquisto materiale medico per assistenza farmaceutica</t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</si>
  <si>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501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</si>
  <si>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502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</si>
  <si>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503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</si>
  <si>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504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</si>
  <si>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505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</si>
  <si>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506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</si>
  <si>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507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</si>
  <si>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508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</si>
  <si>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509</t>
    </r>
  </si>
  <si>
    <t>Formazione interna Dr. Marco Arvati e Consulente 626/94</t>
  </si>
  <si>
    <t>L.R. 1/86; DCR 8.3.95 n.1439; DCR 23.12.87 n-871; L.R. 5.1.00 n.1; DGR 19.1.01 n.3130; L. 328/00; DGR 8494/02; DGR 12903 del 09/05/2003; Piano Socio sanitario 2007-2009 D.C.R. 26/10/2006 n° VIII/257; L.R. 8 del 2 aprile 2007; DGR 5743 del 31/10/2007</t>
  </si>
  <si>
    <t>L.R. 1/86; DPR  20:02:97;P.O.A. 1995/97; Legge 328/2000; Dlg.s 229/99; DPR 16.04.02; DM 70/02;  DGR R.L. 9686/01; DGR R.L. 5908/01;DGR R.L. 7435/01;DGR R.L. 8494/02; Circolare R.L. 12/02; Circolare R.L. 30/2002; Circolare R.L. 33/02; DGR 12618 del 07/04/2003; DGR 12904 del 07/05/2003; Piano Socio sanitario 2007-2009 D.C.R. 26/10/2006 n° VIII/257; L.R. 8 del 2 aprile 2007; DGR 5743 del 31/10/2007</t>
  </si>
  <si>
    <t>Anziani ultra 65enni, salvo eccezioni concordate tra l'ufficio Accoglienza Ospiti/Utenti,  la Direzione Sanitaria e l'ASL</t>
  </si>
  <si>
    <t>Costituzione Ufficio Direzione Sanitaria</t>
  </si>
  <si>
    <t xml:space="preserve">Formazione Circoli di Miglioramento e revisione della carta dei Servizi </t>
  </si>
  <si>
    <t xml:space="preserve">Nuove assunzioni con contratto EE.LL :                                                                                                      n° 2 unità I.P,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</si>
  <si>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Periodicità Questionario personale addetto all'assistenza</t>
  </si>
  <si>
    <t>Posti letto autorizzati</t>
  </si>
  <si>
    <t>5  posti letto autorizzati</t>
  </si>
  <si>
    <t>Per qunato concerne il personale infermieristico cfr. le risorse aggiuntive inserite nel CDR RSA  I. D'Este</t>
  </si>
  <si>
    <t>Organizzazione</t>
  </si>
  <si>
    <t xml:space="preserve">Processi di Valutazione e Revisione continua di Qualità </t>
  </si>
  <si>
    <t>Dott. Marco Arvati/FKT Elena Guardini</t>
  </si>
  <si>
    <t xml:space="preserve">Pazienti con prescrizione medica, le tariffe sono a totale carico degli utenti </t>
  </si>
  <si>
    <t>Prestazioni  valorizzate in base al tariffario allegato al presente Piano programma</t>
  </si>
  <si>
    <t>Corsi di formazione interna e autorizzazione partecipazione corsi esterni  per terapia Occupazionale e px affetti dal Morbo di Alzheimer e da demenza</t>
  </si>
  <si>
    <t>Pubblicizzazione costante del servizio</t>
  </si>
  <si>
    <t>Pasti x  Esterni Autorizzati</t>
  </si>
  <si>
    <t>ASL ( SIAN  e PAC)</t>
  </si>
  <si>
    <t>Comune di Curtartone: Borsa lavoro</t>
  </si>
  <si>
    <t>Servizio Assistenza Domiciliare a soggetti in condizione di fragilità e Voucher socio sanitario (ASL)</t>
  </si>
  <si>
    <t>Gandellini Laura; Responsabilità Sanitaria, Dr. Marco Arvati , IP Lucchina Carla e FKT  Elena Guardini</t>
  </si>
  <si>
    <t>ASL x   Voucher socio sanitario</t>
  </si>
  <si>
    <t>Medico Anestesista</t>
  </si>
  <si>
    <t>Dermatologo; Fisiatra</t>
  </si>
  <si>
    <t xml:space="preserve">Assistenza geriatrica  e Infermieristica Sanithad </t>
  </si>
  <si>
    <t>N° assistiti/ n°  ore personale dedicato</t>
  </si>
  <si>
    <t>Direttore Sanitario: Marco Arvati;  Coordinatore CDI Clara Pasquin (animatore)</t>
  </si>
  <si>
    <t>Anziani ultra 65enni, salvo eccezioni valutate dall'ufficio Accoglienza Ospiti/Utenti,  la Direzione Sanitaria e l'ASL</t>
  </si>
  <si>
    <t>Elenco depositato in segreteria</t>
  </si>
  <si>
    <t>Master per FKT</t>
  </si>
  <si>
    <t>Rette</t>
  </si>
  <si>
    <t>Nel servizio sono inclusi il servizio di parucchiere, di podologo, pedicure, il medico Dermatologo</t>
  </si>
  <si>
    <t>Appalto servizio di sorveglianza notturno</t>
  </si>
  <si>
    <t>Cfr. schede dei singoli servizi</t>
  </si>
  <si>
    <t xml:space="preserve">Posti letto </t>
  </si>
  <si>
    <t xml:space="preserve">N° ore apertura dei servizi </t>
  </si>
  <si>
    <t>Assistenza alberghiera</t>
  </si>
  <si>
    <t>Tariffe</t>
  </si>
  <si>
    <t>L'Area comprende : il Dormitorio Pubblico ed il Semipensionato (servizio di accoglienza a bassa soglia) il Pensionato Sociale; l'Agenzia di Locazione</t>
  </si>
  <si>
    <t>Lavoratori temporanei, soggetti con: emergenza abitativa,  bisogno di cure; Studenti in  formazione prof.le</t>
  </si>
  <si>
    <t>Fondazione Università di Mantova</t>
  </si>
  <si>
    <t xml:space="preserve">Tariffe </t>
  </si>
  <si>
    <t>Assessorato al Welfare del Comune di Mantova</t>
  </si>
  <si>
    <t>Aurtista per trasporti portatori di handicap con accompagnatore</t>
  </si>
  <si>
    <t xml:space="preserve">N° trasporti </t>
  </si>
  <si>
    <t>Accreditamento servizio</t>
  </si>
  <si>
    <t>Distretto di Mantova - Piano di Zona</t>
  </si>
  <si>
    <t>Spese per manutenzioni attrezzature</t>
  </si>
  <si>
    <t>Spese di formazione</t>
  </si>
  <si>
    <t>Acquisto farmaci</t>
  </si>
  <si>
    <t>Acquisto pannoloni</t>
  </si>
  <si>
    <t>L.R. 1/86; L. 102/92 ; L. 162/98; L. 328/00 Piano Socio Sanitario Regionale; Piano di Zona</t>
  </si>
  <si>
    <t>Portatori di handicap gravi o gravissimi, non sostenuti per oggettiva impossibilità dalla rete familiare, di età inferiore ai 65 anni</t>
  </si>
  <si>
    <t>Assistenza in regime residenziale</t>
  </si>
  <si>
    <t>Arredo appartamento</t>
  </si>
  <si>
    <t>Servizio lavaggio divise dipendente</t>
  </si>
  <si>
    <t>si ipotizza euro 7.500,00</t>
  </si>
  <si>
    <t>Servizio lavaggio stoviglie</t>
  </si>
  <si>
    <t>Vigili di Quartiere</t>
  </si>
  <si>
    <t>Parrocchia di Lunetta-Frassino-Virgiliana</t>
  </si>
  <si>
    <t>Associazione Papillon</t>
  </si>
  <si>
    <t>Associazione ARCI-UISP</t>
  </si>
  <si>
    <t>Associazione Lunetta</t>
  </si>
  <si>
    <t>Associazione Vivere la Città</t>
  </si>
  <si>
    <t>Associazione El Medina</t>
  </si>
  <si>
    <t>Banda Città di Mantova</t>
  </si>
  <si>
    <t>Centro Islamico Culturale di Mantova</t>
  </si>
  <si>
    <t>Regione Lombardia Circolare 30/2002</t>
  </si>
  <si>
    <t>Fabbricato Via Calabria, 20 - Lunetta</t>
  </si>
  <si>
    <t>Supporto alla crescita e alla socializzazione dei bambini e dei ragazzi</t>
  </si>
  <si>
    <t>Promozione socio-culturale delle potenzialità del territorio</t>
  </si>
  <si>
    <t>giornate di studio,serate con gruppi familiari, cineforum, spettacoli, …)</t>
  </si>
  <si>
    <t>Un collaboratore condiviso con gli altri C.d.C.</t>
  </si>
  <si>
    <t>Costi /n° giornate locazione</t>
  </si>
  <si>
    <t>Regolarità riscossione tariffe</t>
  </si>
  <si>
    <t>N° utenti/anno</t>
  </si>
  <si>
    <t>Spese acqua</t>
  </si>
  <si>
    <t xml:space="preserve">Spese manutenz. e riparazione attrezzatura </t>
  </si>
  <si>
    <t>Collaborazione con i diversi attori territoriali, con realizzazione di progetti condivisi, utilizzo delle rispettive sedi, scambio di informazioni e di risorse.</t>
  </si>
  <si>
    <t>Gestione farmacia e CDI  , senza assunzione di nuovo personale</t>
  </si>
  <si>
    <t>Assicurazioni fabbricati</t>
  </si>
  <si>
    <t>Assicurazioni dipendenti</t>
  </si>
  <si>
    <t>Legge n. 149/2001</t>
  </si>
  <si>
    <t>N. utenti in carico al servizio residenti nel quartiere di Lunetta-Frassino-Virgiliana /n.utenti in carico al servizio residenti nel quartiere di Lunetta-Frassino-Virgiliana frequentanti il CAG, il Grest, il Doposcuola, la Ludoteca estiva</t>
  </si>
  <si>
    <t>N° assistiti/ n° ore personale dedicato</t>
  </si>
  <si>
    <t>Costi complessivi/n° accessi a domicilio</t>
  </si>
  <si>
    <t>N° residenti/N° assistiti  a domicilio</t>
  </si>
  <si>
    <t>N° casi in carico/n° casi ad assistenza integrata SAD/ADI</t>
  </si>
  <si>
    <t>N° ultra75 enni /n° utenti in carico</t>
  </si>
  <si>
    <t>n° medio utenti prestazioni socio assistenziali, sanitarie e socio educative</t>
  </si>
  <si>
    <t>n° medio fruitori pasti a domicilio</t>
  </si>
  <si>
    <t>Manutenzione automezzi</t>
  </si>
  <si>
    <t>Responsabile</t>
  </si>
  <si>
    <t>Legge n. 1/1986 Regione Lombardia</t>
  </si>
  <si>
    <t>Legge n. 22/2001 Regione Lombardia</t>
  </si>
  <si>
    <t>Legge n. 23/1999 Regione Lombardia</t>
  </si>
  <si>
    <t>Piano Socio Sanitario Regione Lombardia 2002</t>
  </si>
  <si>
    <t>Circolare n. 30/2002 Regione Lombardia</t>
  </si>
  <si>
    <t>Legge n. 285/197</t>
  </si>
  <si>
    <t>Legge n. 328/2000</t>
  </si>
  <si>
    <t>Bambini 6-10 anni</t>
  </si>
  <si>
    <t>Famiglie</t>
  </si>
  <si>
    <t>Bacino utenza (n° residenti dai 6 ai 20 anni Lunetta-Frassino-Virgiliana)</t>
  </si>
  <si>
    <t>N. max utenti</t>
  </si>
  <si>
    <t>Consultorio Familiare di Lunetta - ASL Provincia di Mantova</t>
  </si>
  <si>
    <t>Comune di Mantova (Assessorato ai Servizi Sociali, Assessorato Pubblica Istruzione, Assessorato Politiche Giovanili)</t>
  </si>
  <si>
    <t>Gruppo Podistico "R. Mazzola"</t>
  </si>
  <si>
    <t>Tavolo Provinciale legge 285/97</t>
  </si>
  <si>
    <t>Collegamento Territoriale dei C.A.G.</t>
  </si>
  <si>
    <t>Contributo L. 285/97</t>
  </si>
  <si>
    <t xml:space="preserve">Residenti nel Comune di Mantova ed in carico all'Assessorato SP, al NOA, al Sert; non residenti in MN, italiani e stranieri senza fissa dimora; studenti, lavoratori interinali, famiglie  in stato di disagio abitativo </t>
  </si>
  <si>
    <t>UEPE (Ufficio Esecuzione Penale Esterna)</t>
  </si>
  <si>
    <t xml:space="preserve">A.O. C. Poma, Dipartimento di Psichiatria e 118; </t>
  </si>
  <si>
    <t>Riunioni periodiche con gli ospiti</t>
  </si>
  <si>
    <t xml:space="preserve">Reinserimento Sociale </t>
  </si>
  <si>
    <t>Accoglienza, ascolto, , osservazione comportamento, progettazione e sviluppo di percorsi individuali finalizzzzati al raggiungimento di soluzioni abitative autonome, e di una condizione lavorativa stabile.</t>
  </si>
  <si>
    <t>invariate</t>
  </si>
  <si>
    <t>Agenzia interinale Generale Industrielle; Agenzia Obiettivo Lavoro</t>
  </si>
  <si>
    <t>Gestione studentato di Via Volta</t>
  </si>
  <si>
    <t>104 posti letto</t>
  </si>
  <si>
    <t xml:space="preserve">Responsabile del servizio, operatore. ASA </t>
  </si>
  <si>
    <t>Immobile posto in Via Ariosto n. 1, Appartamento di Viale Pompilio; Appartamenti di Via Rosselli, Appartamento di Viale Medaglie D'Oro, Appartamento di Via Ariosto</t>
  </si>
  <si>
    <t>Cfr. Allegato prospetto tariffe, si prcisa che  gli appartamenti destinati a studenti  ubicati in Via Rosselli ed in Viale Pompilio  stanza singola euro 300, stanza doppia euro 250,00  (Via Rosselli e viale Pompilio).</t>
  </si>
  <si>
    <t xml:space="preserve">Trasporti per portatori di handicap </t>
  </si>
  <si>
    <t xml:space="preserve">Garantire il diritto alla mobilità anche ai portatori di handicap </t>
  </si>
  <si>
    <t xml:space="preserve">Sperimentazione integrazione servizio persone diversamente abili </t>
  </si>
  <si>
    <t>supporto alle  famiglie  già  affidatarie</t>
  </si>
  <si>
    <t>Ampliamento rete</t>
  </si>
  <si>
    <t>Incontri periodici con l'Ufficio tutela Minori del distretto, con le parrocchie, con le Associazioni di Volontariato</t>
  </si>
  <si>
    <t>abbinamento famiglia affidataria/minore in collaborazione   con operatori ufficio Tutela Minori</t>
  </si>
  <si>
    <t>Sviluppo sociale del territorio mediante una magigore integrazione con la città.</t>
  </si>
  <si>
    <t>Aprire il servizio ai ragazzi della città con iniziative e proposte di attività che possano essere rivolte anche a loro</t>
  </si>
  <si>
    <t>ASL/Piano di Zona</t>
  </si>
  <si>
    <t xml:space="preserve">Obiettivi Strategici    </t>
  </si>
  <si>
    <t>Acquisti (Specificare)</t>
  </si>
  <si>
    <t>Risorse aggiuntive/Riduzione risorse</t>
  </si>
  <si>
    <t>Bacino utenza (n° residenti)</t>
  </si>
  <si>
    <t>N° ore apertura servizio settimanali</t>
  </si>
  <si>
    <t>Posti letto accreditati</t>
  </si>
  <si>
    <t xml:space="preserve">Posti autorizzati </t>
  </si>
  <si>
    <t>Dormitorio e semi pensionato</t>
  </si>
  <si>
    <r>
      <t xml:space="preserve">consuntivo al 30/06/07 471,91 x 2 + 3.000 (nuovi investimenti) = </t>
    </r>
    <r>
      <rPr>
        <b/>
        <sz val="10"/>
        <rFont val="Arial"/>
        <family val="2"/>
      </rPr>
      <t>3.944,00</t>
    </r>
  </si>
  <si>
    <r>
      <t xml:space="preserve">consuntivo al 30/06/07  58.287,60 x 2 + 10.000 (nuovi investimenti) = </t>
    </r>
    <r>
      <rPr>
        <b/>
        <sz val="10"/>
        <rFont val="Arial"/>
        <family val="2"/>
      </rPr>
      <t>126.575,20</t>
    </r>
  </si>
  <si>
    <r>
      <t xml:space="preserve">consuntivo al 30/06/07  4.811,44 X 2 + 3% ( 9.622,88 + 290 ) = </t>
    </r>
    <r>
      <rPr>
        <b/>
        <sz val="10"/>
        <rFont val="Arial"/>
        <family val="2"/>
      </rPr>
      <t>9.911,00</t>
    </r>
  </si>
  <si>
    <r>
      <t xml:space="preserve">consuntivo al 30/06/07  11.132,66 X 2 + 3% ( 22.265,32 + 668,00 ) = </t>
    </r>
    <r>
      <rPr>
        <b/>
        <sz val="10"/>
        <rFont val="Arial"/>
        <family val="2"/>
      </rPr>
      <t>22.933, + 5.000 = 27.933,00</t>
    </r>
  </si>
  <si>
    <t>Altri ricavi per contributi</t>
  </si>
  <si>
    <t xml:space="preserve">Servizio sicurezza 626/94 </t>
  </si>
  <si>
    <t>Acquisto materiale medico per assistenza farmac.e sanitaria</t>
  </si>
  <si>
    <t>N° medio di trasporti annui</t>
  </si>
  <si>
    <t>L.R. 1/86;  L. 104/99 ; L. 328/00; Piano Socio Sanitario Regionale; Piano di Zona</t>
  </si>
  <si>
    <t>Città di Mantova</t>
  </si>
  <si>
    <t>Terzo Settore, Assessorato servizi sociali</t>
  </si>
  <si>
    <t xml:space="preserve">Utenti </t>
  </si>
  <si>
    <t>Aumentare il numero di operatori volontari</t>
  </si>
  <si>
    <t>Informazione/formazione</t>
  </si>
  <si>
    <t>Tempo medio che intercorre tra domanda e trasporto</t>
  </si>
  <si>
    <t>N° trasporti/costi del servizio</t>
  </si>
  <si>
    <t>N° ore di apertura settimanali</t>
  </si>
  <si>
    <t>Personale Dipendente ASPeF</t>
  </si>
  <si>
    <t>Gruppo Integrato Risorse Territoriali (G.I.R.T.)</t>
  </si>
  <si>
    <t>Scuole di quartiere (asilo nido, scuole materne, scuola elementare, scuola media)</t>
  </si>
  <si>
    <t xml:space="preserve"> - Inps e Inail Co.Co.Co.</t>
  </si>
  <si>
    <t>Totali</t>
  </si>
  <si>
    <t>consuntivo al 30/06/02 + 10% (330.760,47x2-11.620,28x2+63.828,04)</t>
  </si>
  <si>
    <t xml:space="preserve">consuntivo al 30/06/02 + 10% (80.080,24+5.386,85x2-3.671,69*2+16.359,08) </t>
  </si>
  <si>
    <t>consuntivo al 30/06/02 + 10% (22.930,69x2-1.492,88*2+4.287,56)</t>
  </si>
  <si>
    <t>Servizio manutenzioni impianti (idraul.+ elett.+ sicurezza 626)</t>
  </si>
  <si>
    <r>
      <t xml:space="preserve">consuntivo al 30/06/02+3%(50.405,61*2+3.024) </t>
    </r>
    <r>
      <rPr>
        <b/>
        <sz val="10"/>
        <rFont val="Arial"/>
        <family val="2"/>
      </rPr>
      <t>- 30% MARCO</t>
    </r>
  </si>
  <si>
    <r>
      <t xml:space="preserve">consuntivo al 30/06/02+3%(22.838,00*2+1.370,00) </t>
    </r>
    <r>
      <rPr>
        <b/>
        <sz val="10"/>
        <rFont val="Arial"/>
        <family val="2"/>
      </rPr>
      <t>- 30% MARCO</t>
    </r>
  </si>
  <si>
    <t xml:space="preserve">n. 1 Coordinatore </t>
  </si>
  <si>
    <t xml:space="preserve">n. 4 Educatori </t>
  </si>
  <si>
    <t>n. 1 Asa</t>
  </si>
  <si>
    <t>n. 1 Supervisore équipe (5 ore mensili)</t>
  </si>
  <si>
    <t>specialisti per interventi specifici (pedagogista psicologo, neuropsichiatra, logopedista, ...)</t>
  </si>
  <si>
    <t>stagisti</t>
  </si>
  <si>
    <t>volontari</t>
  </si>
  <si>
    <t xml:space="preserve">Acquisti per materie prime, sussidiarie e di  </t>
  </si>
  <si>
    <t>consumo</t>
  </si>
  <si>
    <t>vettovaglie</t>
  </si>
  <si>
    <t>materiale per animazione</t>
  </si>
  <si>
    <t>materiale scolastico</t>
  </si>
  <si>
    <t>arredo</t>
  </si>
  <si>
    <t>utenze varie (elettricità, riscaldamento, …)</t>
  </si>
  <si>
    <t>definizioni rapporti istituzionali</t>
  </si>
  <si>
    <t>protocollo ASPeF/Distretto/ASL</t>
  </si>
  <si>
    <t>Arredo spazi esterni alla Comunità Alloggio</t>
  </si>
  <si>
    <t>n. minori che vanno in comunità / n. minori dimessi</t>
  </si>
  <si>
    <t>n. minori  in fam aff che arriva alla maggiore età / n. minori  in affido</t>
  </si>
  <si>
    <t>Durata media dell'affido familiare</t>
  </si>
  <si>
    <t>N. reclami  formalizzati/informali da famiglie affidatarie</t>
  </si>
  <si>
    <t>N. reclami  formalizzati/informali da famiglie d'origine</t>
  </si>
  <si>
    <t>N. famiglie che ripetono l'affido</t>
  </si>
  <si>
    <t>N. famiglie che si allontanano da ASPeF</t>
  </si>
  <si>
    <t>Personale Religioso</t>
  </si>
  <si>
    <t>LSU</t>
  </si>
  <si>
    <t>Stage</t>
  </si>
  <si>
    <t>Volontariato</t>
  </si>
  <si>
    <t xml:space="preserve">Appalto servizi </t>
  </si>
  <si>
    <t>Assistenza socio ass./socio Ed.</t>
  </si>
  <si>
    <t>Comunità Residenziale per Minori e Comunità Famiglia</t>
  </si>
  <si>
    <t>Comunita' Alloggio Handicap Viale Gorizia e Via Volta</t>
  </si>
  <si>
    <t>Personale in distacco/comando</t>
  </si>
  <si>
    <t>Contributo Socio</t>
  </si>
  <si>
    <t>Trasporti</t>
  </si>
  <si>
    <t>Lavanderia</t>
  </si>
  <si>
    <t>Ristorazione</t>
  </si>
  <si>
    <t>Pulizie</t>
  </si>
  <si>
    <t>Parrucchiere</t>
  </si>
  <si>
    <t>Telefonia Fissa e mobile</t>
  </si>
  <si>
    <t>Formazione ed addestramento</t>
  </si>
  <si>
    <t>Prestazioni occasionali sanitarie</t>
  </si>
  <si>
    <t>Potenziamento figure sanitarie per gestire utenza ad alto contenuto sanitario</t>
  </si>
  <si>
    <t>Costituzione Poliambulatorio Geriatrico multiprofessionale</t>
  </si>
  <si>
    <t>Implementazione e stabilizzazione sperimentazione Case Manager</t>
  </si>
  <si>
    <t>Acquisti per voucher</t>
  </si>
  <si>
    <t>Tassa Igiene ambientale</t>
  </si>
  <si>
    <t>Affitti e locazioni</t>
  </si>
  <si>
    <t>Attività finalizzate al supporto delle linee di produzione aziendale</t>
  </si>
  <si>
    <t>Direttore Generale</t>
  </si>
  <si>
    <t>T.U. 267/00; Statuto ASPeF; Regolamenti Aziendali</t>
  </si>
  <si>
    <t>Risorse Strutturali e tecnologiche</t>
  </si>
  <si>
    <t>Storchi - Manicardi - Studio DOC</t>
  </si>
  <si>
    <t>Pavesi - Ferretti</t>
  </si>
  <si>
    <t>Perizzi</t>
  </si>
  <si>
    <t>Incarichi Libero Prof.li sanitari</t>
  </si>
  <si>
    <t>Pulizia e sanificazione stanze degenza e spazi comuni : completamente appaltato</t>
  </si>
  <si>
    <t>N. utenti dimessi/ n. utenti dimessi per i quali si prevedono altri tipi di intervento (comunità)</t>
  </si>
  <si>
    <t>Durata media dell'intervento di Assistenza Domiciliare</t>
  </si>
  <si>
    <t>N. reclami altri soggetti coinvolti nel progetto formalizzati/informali</t>
  </si>
  <si>
    <t>Risorse aggiuntive</t>
  </si>
  <si>
    <t>Incarichi e/o Convenzioni ASL, C. Poma per acquisizione personale medico specializzato.</t>
  </si>
  <si>
    <t>Rapporto tra domanda di ricovero temporaneo ed indeterminato</t>
  </si>
  <si>
    <t>N°giornate di degenza annua / n° ore annue personale medico</t>
  </si>
  <si>
    <t xml:space="preserve">R.S.A. I. D'Este </t>
  </si>
  <si>
    <t>Servizio Residenziale che risponde ai bisogni di assistenza di anziani con diversi gradi di non autosufficienza ed atto a ricoveri sia temporanei che a tempo indeterminato. L'assistenza comprende servizi di natura sanitaria (medico - infermieristico - riabilitativo) e di tipo socio assistenziale (igiene alla persona, segreteriato sociale, animazione, socializzazione, servizi alberghieri, podologo e parrucchiere) in sintonia e piena collaborazione con i familiari degli utenti.</t>
  </si>
  <si>
    <t>Posti letto accreditati anno 2003</t>
  </si>
  <si>
    <t>Posti letto accreditati  119 (DGR 13631 del 14 luglio 2003)                                                         Contratto triennale</t>
  </si>
  <si>
    <t>Amministrazione Provinciale</t>
  </si>
  <si>
    <t>RR.SS.AA. Provincia di Mantova Pubbliche e Private</t>
  </si>
  <si>
    <t>Stanze degenza e luoghi comuni</t>
  </si>
  <si>
    <t>Dispositivi elettromedicali</t>
  </si>
  <si>
    <t>in ordine di priorità</t>
  </si>
  <si>
    <t>Formazione interna in Collaborazione con l'Istituto Mario Negri di Milano</t>
  </si>
  <si>
    <t xml:space="preserve">Predisposizone protocollo operativo </t>
  </si>
  <si>
    <t>Supervisione attività da parte della Responsabile del Servizio di Ristorazione</t>
  </si>
  <si>
    <t>Piano di Zona  Voucher Sociale</t>
  </si>
  <si>
    <t>Educatore Professionale</t>
  </si>
  <si>
    <t>Sostegno alla famigliain sinergia con l'équipe servizio affidi</t>
  </si>
  <si>
    <t>Educatore dell'équipe affidi</t>
  </si>
  <si>
    <t>Direttore Generale ASPeF; Referente  Gianluca Mantovani</t>
  </si>
  <si>
    <t>Appartamento di proprietà in Viale Gorizia e Appartamenti nell'immobile a canone moderato di proprietà del Comune di Mantova, ubicati al pianoprimo, in Mantova,  Via Volta</t>
  </si>
  <si>
    <t xml:space="preserve">OSS., Educatore Professionale </t>
  </si>
  <si>
    <t>Assistenza geriatrica</t>
  </si>
  <si>
    <t>Educatore Professione</t>
  </si>
  <si>
    <t xml:space="preserve"> </t>
  </si>
  <si>
    <t>Minori 5 - 18 anni residenti nel Comune di Mantova</t>
  </si>
  <si>
    <r>
      <t xml:space="preserve">consuntivo al 30/06/2007   1.369,30 x 2 + 3% ( 2.738,60 + 82,00 ) = </t>
    </r>
    <r>
      <rPr>
        <b/>
        <sz val="10"/>
        <rFont val="Arial"/>
        <family val="2"/>
      </rPr>
      <t>2.820,60</t>
    </r>
  </si>
  <si>
    <r>
      <t xml:space="preserve">consuntivo al 30/06/2007  600,00 x 2 + 1.000 ( Nuovi investimenti ) = </t>
    </r>
    <r>
      <rPr>
        <b/>
        <sz val="10"/>
        <rFont val="Arial"/>
        <family val="2"/>
      </rPr>
      <t>2.200,00</t>
    </r>
  </si>
  <si>
    <r>
      <t xml:space="preserve">consuntivo al 30/06/2007  1.332,00 x 2 + 1.000 ( Nuovi investimenti ) = </t>
    </r>
    <r>
      <rPr>
        <b/>
        <sz val="10"/>
        <rFont val="Arial"/>
        <family val="2"/>
      </rPr>
      <t>3.664,00</t>
    </r>
  </si>
  <si>
    <t>organizzazione del servizio</t>
  </si>
  <si>
    <t>formazione equipe</t>
  </si>
  <si>
    <t>definizione metodologia di intervento</t>
  </si>
  <si>
    <t>Sostegno scolastico in collaborazione con le scuole e la parrocchia rivolto ai bambini delle elementari</t>
  </si>
  <si>
    <t>Valorizzazione della presenza di altre realtà locali presso la sede del CAG con momenti di confronto, scambio e condivisione di iniziative</t>
  </si>
  <si>
    <t>Servizio di vigilanza</t>
  </si>
  <si>
    <t>Spese bancarie</t>
  </si>
  <si>
    <t>Contributi ad associazioni</t>
  </si>
  <si>
    <t>Trasporto Protetto - Onlus</t>
  </si>
  <si>
    <t>Volontari</t>
  </si>
  <si>
    <t>Centro Aggregazione Giovanile</t>
  </si>
  <si>
    <t>Area Minori</t>
  </si>
  <si>
    <t>Contributo L.285</t>
  </si>
  <si>
    <t>Servizio Domiciliare Minori</t>
  </si>
  <si>
    <t>Area handicap</t>
  </si>
  <si>
    <t>Servizio Gestione Comunita' Alloggio</t>
  </si>
  <si>
    <t>Partners nell'erogazione, verifica, incremento e realizzazione del servizio</t>
  </si>
  <si>
    <t>Rapporto giudizi positivi/negativi</t>
  </si>
  <si>
    <t>Partner nell'erogazione, verifica, incremento e  realizzazione del servizio</t>
  </si>
  <si>
    <t>Totale Ricavi - Costi</t>
  </si>
  <si>
    <t>Perseguire un clima di vita comunitaria sereno.</t>
  </si>
  <si>
    <t xml:space="preserve">Acquisti </t>
  </si>
  <si>
    <t>Periodicità aggiornamento PAI</t>
  </si>
  <si>
    <t>Periodicità aggiornamento Fascicolo sanitario e sociale</t>
  </si>
  <si>
    <t>N° utenti/N° PAI</t>
  </si>
  <si>
    <t xml:space="preserve">N° reclami utenti formalizzati/informali </t>
  </si>
  <si>
    <t>consuntivo al 30/06/04 + 3% (20.945,01+32.103,61+27.252,35) x 2 + 4.818</t>
  </si>
  <si>
    <t>Impianti e macchinari</t>
  </si>
  <si>
    <t>Automezzi e autovetture</t>
  </si>
  <si>
    <t>Arredemento</t>
  </si>
  <si>
    <t>Mobili macchine e ufficio</t>
  </si>
  <si>
    <t>Macchine elettroniche</t>
  </si>
  <si>
    <t>Attrezzature varie</t>
  </si>
  <si>
    <t>Altri beni</t>
  </si>
  <si>
    <t>Personale Dipendente</t>
  </si>
  <si>
    <t>Personale non dipendente</t>
  </si>
  <si>
    <t>Servizi Generali</t>
  </si>
  <si>
    <t>Telefonia fissa e mobile</t>
  </si>
  <si>
    <t>Formazione</t>
  </si>
  <si>
    <t>Serv.Riscaldamento</t>
  </si>
  <si>
    <t>Serv.Energia Elettrica</t>
  </si>
  <si>
    <t>Aggiornamento Valutazione Multidimensionale Continua in parallelo con Aggiornamento Schede SOSIA</t>
  </si>
  <si>
    <t>Liste di attesa</t>
  </si>
  <si>
    <t>Comparto EE.LL.</t>
  </si>
  <si>
    <t xml:space="preserve">Personale  Dipendente </t>
  </si>
  <si>
    <t>Spese energia elettrica</t>
  </si>
  <si>
    <t>Spese per trasporti</t>
  </si>
  <si>
    <t>Spese manutenzione attrezzature</t>
  </si>
  <si>
    <t>Spese attività socio-ricreative</t>
  </si>
  <si>
    <t>Spese gestione Comunità per minori</t>
  </si>
  <si>
    <t xml:space="preserve">Spese vitto,abbigliamento bambini comunità </t>
  </si>
  <si>
    <r>
      <t xml:space="preserve">consuntivo al 30/06/2006   8.669,17 x 2 + 2,5% ( 17.338,34 + 433,46 ) = </t>
    </r>
    <r>
      <rPr>
        <b/>
        <sz val="10"/>
        <rFont val="Arial"/>
        <family val="2"/>
      </rPr>
      <t>17.771,79</t>
    </r>
  </si>
  <si>
    <t>Spese telefoniche</t>
  </si>
  <si>
    <t>Prestazioni occasionali non sanitarie</t>
  </si>
  <si>
    <t>Collab. Coord. E Cont. Sanitarie</t>
  </si>
  <si>
    <t>Collab. Coord. E Cont. Non Sanitarie</t>
  </si>
  <si>
    <t>Indicatori di accessibilità al servizio</t>
  </si>
  <si>
    <t>Tempo medio che intercorre tra domanda e accesso</t>
  </si>
  <si>
    <t>N° utenti in lista di attesa</t>
  </si>
  <si>
    <t>Indicatori di efficienza</t>
  </si>
  <si>
    <t>Valore della produzione/ore lavoro dedicato</t>
  </si>
  <si>
    <t>N°giornate presenza utenti/n°giornate presenza dipendenti</t>
  </si>
  <si>
    <t>Tasso di saturazione del servizio</t>
  </si>
  <si>
    <t>Costi /n° prestazioni</t>
  </si>
  <si>
    <t>Costi /giornate di presenza</t>
  </si>
  <si>
    <t>Costi /n° accessi a domicilio</t>
  </si>
  <si>
    <t>Indicatori di efficacia</t>
  </si>
  <si>
    <t>N° residenti/N° accessi a domicilio</t>
  </si>
  <si>
    <t>N° giornate degenza/N° ore personale medico</t>
  </si>
  <si>
    <t>N° giornate degenza/N° ore personale infermieristico</t>
  </si>
  <si>
    <t>N° ore apertura servizio/n° ore pers. con funzioni soc.ed</t>
  </si>
  <si>
    <t>N° utenti/N° fascicoli individuali</t>
  </si>
  <si>
    <t>Indicatori customer satisfation</t>
  </si>
  <si>
    <t>N° reclami utenti formalizzati/informali</t>
  </si>
  <si>
    <t>N° utenti fruitori /n° utenti potenziali (quota mercato)</t>
  </si>
  <si>
    <t>N° utenti che hanno  optato per altro Fornitore</t>
  </si>
  <si>
    <t>Questionari di gradimento</t>
  </si>
  <si>
    <t>Beni strumentali</t>
  </si>
  <si>
    <r>
      <t xml:space="preserve">consuntivo al 30/06/2008  1.851,52 X 2 + 3%  ( 3.703,04 + 111 ) = </t>
    </r>
    <r>
      <rPr>
        <b/>
        <sz val="10"/>
        <rFont val="Arial"/>
        <family val="2"/>
      </rPr>
      <t>3.814,04</t>
    </r>
  </si>
  <si>
    <r>
      <t xml:space="preserve">consuntivo al 30/06/2008  3.901,59 X 2 + 3%  ( 7.803,18 + 234 ) = </t>
    </r>
    <r>
      <rPr>
        <b/>
        <sz val="10"/>
        <rFont val="Arial"/>
        <family val="2"/>
      </rPr>
      <t>8.037,16</t>
    </r>
  </si>
  <si>
    <r>
      <t xml:space="preserve">consuntivo al 30/06/2008  790,42 X 2 + 3%  ( 1.580,84 + 47 ) = </t>
    </r>
    <r>
      <rPr>
        <b/>
        <sz val="10"/>
        <rFont val="Arial"/>
        <family val="2"/>
      </rPr>
      <t>1.628,84</t>
    </r>
  </si>
  <si>
    <r>
      <t xml:space="preserve">consuntivo al 30/06/2008  635,50 X 2 + 3%  ( 1.271+ 38 ) = </t>
    </r>
    <r>
      <rPr>
        <b/>
        <sz val="10"/>
        <rFont val="Arial"/>
        <family val="2"/>
      </rPr>
      <t>1.309</t>
    </r>
  </si>
  <si>
    <r>
      <t xml:space="preserve">consuntivo al 30/06/2008  874 X 2 + 3%  ( 1.748 + 52 ) = </t>
    </r>
    <r>
      <rPr>
        <b/>
        <sz val="10"/>
        <rFont val="Arial"/>
        <family val="2"/>
      </rPr>
      <t>1.800</t>
    </r>
  </si>
  <si>
    <t>Integrazione nella gestione dei progetti educativi del servizio C.A.G. e S.A.D.M. mediante incontri periodici tra le due équipe, progettazione, monitoraggio e verifiche in intere circa casi in carico ad entrambi i servizi</t>
  </si>
  <si>
    <t>Sostegno ai minori e alle famiglie, mediante l'offerta educativa e aggregativa ordinaria, supporto per percorsi individualizzati in collaborazione con altre agenzie educative, spazio di ascolto-incontro con i genitori</t>
  </si>
  <si>
    <t>Collaborazione con le diverse agenzie del quartiere (coordinamento G.I.R.T., iniziative particolari, ecc.)</t>
  </si>
  <si>
    <t>Tasso di saturazione del servizio per lo Spazio Bambini (rapporto n. max utenti/n. partecipanti attività) - attività ordinarie</t>
  </si>
  <si>
    <t>Fabbricato Viale Fiume 49/51 presso Luigi Bianchi n. 1, 46100 Mantova, di proprietà del comune di Mantova</t>
  </si>
  <si>
    <t>Questionari di gradimento utenti all'ingresso</t>
  </si>
  <si>
    <t>Mantenimento livelli quali/quantitativi   in collaborazione con altre strutture</t>
  </si>
  <si>
    <t xml:space="preserve">Ampliamento servizio ristorazione con apertura punto ristorazione al 6° piano per la cena  </t>
  </si>
  <si>
    <t>Spese lavanderia biancheria piana</t>
  </si>
  <si>
    <t>Imposta Comunale sugli immobili - I.C.I.</t>
  </si>
  <si>
    <t>ammortamenti immateriali</t>
  </si>
  <si>
    <t>ammortamenti materiali</t>
  </si>
  <si>
    <t>Totale Acquisti</t>
  </si>
  <si>
    <t>Totali (A</t>
  </si>
  <si>
    <t>Totali (B</t>
  </si>
  <si>
    <t>altre imposte e tasse</t>
  </si>
  <si>
    <t>Proventi e Oneri Finanziari</t>
  </si>
  <si>
    <t>interessi attivi di tesoreria</t>
  </si>
  <si>
    <t>Proventi e Oneri Straordinari</t>
  </si>
  <si>
    <t>Irap (imposta dell'esercizio)</t>
  </si>
  <si>
    <t>Totale costi</t>
  </si>
  <si>
    <t>Totali Ricavi</t>
  </si>
  <si>
    <t>Sagidep</t>
  </si>
  <si>
    <t>Ammoratmenti immateriali</t>
  </si>
  <si>
    <t>Ammortamenti materiali</t>
  </si>
  <si>
    <t>Irap</t>
  </si>
  <si>
    <t>Fabbricato P.le Michelangelo, n. 1, 46100 Mantova, di proprietà del comune di Mantova</t>
  </si>
  <si>
    <t>Immobilizzazioni Immateriali</t>
  </si>
  <si>
    <t>Costi di ricerca e sviluppo e pubblicità</t>
  </si>
  <si>
    <t>Diritti di brevetto e opere di ingegno</t>
  </si>
  <si>
    <t>Altri</t>
  </si>
  <si>
    <t>Immobilizzazione materiali</t>
  </si>
  <si>
    <t>Fabbricati</t>
  </si>
  <si>
    <t>Terreni</t>
  </si>
  <si>
    <t>Attrezzature industriali e commerciali</t>
  </si>
  <si>
    <r>
      <t xml:space="preserve">consuntivo al 30/06/2008   192,60 x 2 + 3% ( 385,20 + 11,00 ) = </t>
    </r>
    <r>
      <rPr>
        <b/>
        <sz val="10"/>
        <rFont val="Arial"/>
        <family val="2"/>
      </rPr>
      <t>396,20</t>
    </r>
  </si>
  <si>
    <r>
      <t xml:space="preserve">consuntivo al 30/06/2008   7.810,39 x 2 + 3% ( 15.620,78 + 468,62 ) = </t>
    </r>
    <r>
      <rPr>
        <b/>
        <sz val="10"/>
        <rFont val="Arial"/>
        <family val="2"/>
      </rPr>
      <t>16.089,40</t>
    </r>
  </si>
  <si>
    <r>
      <t xml:space="preserve">consuntivo al 30/06/2008  105.416,56 X 2 + 3% (210.833,12 + 6.325) = </t>
    </r>
    <r>
      <rPr>
        <b/>
        <sz val="10"/>
        <rFont val="Arial"/>
        <family val="2"/>
      </rPr>
      <t>217.158,12</t>
    </r>
  </si>
  <si>
    <r>
      <t xml:space="preserve">consuntivo al 30/06/2008  2.671,56 X 2 + 3% ( 5.343,12 + 160 ) = </t>
    </r>
    <r>
      <rPr>
        <b/>
        <sz val="10"/>
        <rFont val="Arial"/>
        <family val="2"/>
      </rPr>
      <t>5.503,12</t>
    </r>
  </si>
  <si>
    <r>
      <t xml:space="preserve">consuntivo al 30/06/2008  7.245,16 X 2 + 3% (14.490,32 + 435) = </t>
    </r>
    <r>
      <rPr>
        <b/>
        <sz val="10"/>
        <rFont val="Arial"/>
        <family val="2"/>
      </rPr>
      <t>14.925,32</t>
    </r>
  </si>
  <si>
    <r>
      <t xml:space="preserve">consuntivo al 30/06/2008  1.088,58  X  2  + 3%  ( 2.177,16 + 65 ) = </t>
    </r>
    <r>
      <rPr>
        <b/>
        <sz val="10"/>
        <rFont val="Arial"/>
        <family val="2"/>
      </rPr>
      <t>2.242,16</t>
    </r>
  </si>
  <si>
    <r>
      <t xml:space="preserve">consuntivo al 30/06/2008  1.169,02  X  2  + 3%  ( 2.338,04 + 70 ) = </t>
    </r>
    <r>
      <rPr>
        <b/>
        <sz val="10"/>
        <rFont val="Arial"/>
        <family val="2"/>
      </rPr>
      <t>2.408,04</t>
    </r>
  </si>
  <si>
    <r>
      <t xml:space="preserve">consuntivo al 30/06/2008  1.755,14  X  2  + 3%  ( 3.510,28 + 105 ) = </t>
    </r>
    <r>
      <rPr>
        <b/>
        <sz val="10"/>
        <rFont val="Arial"/>
        <family val="2"/>
      </rPr>
      <t>3.615,28</t>
    </r>
  </si>
  <si>
    <r>
      <t xml:space="preserve">si ipotizza </t>
    </r>
    <r>
      <rPr>
        <b/>
        <sz val="10"/>
        <rFont val="Arial"/>
        <family val="2"/>
      </rPr>
      <t>2.000</t>
    </r>
  </si>
  <si>
    <r>
      <t xml:space="preserve">si ipotizza </t>
    </r>
    <r>
      <rPr>
        <b/>
        <sz val="10"/>
        <rFont val="Arial"/>
        <family val="2"/>
      </rPr>
      <t>1.500</t>
    </r>
  </si>
  <si>
    <r>
      <t xml:space="preserve">consuntivo al 30/06/2008  30 X 2 + 3% ( 60 + 2 ) = </t>
    </r>
    <r>
      <rPr>
        <b/>
        <sz val="10"/>
        <rFont val="Arial"/>
        <family val="2"/>
      </rPr>
      <t>62 arrotondato a 1.000</t>
    </r>
  </si>
  <si>
    <r>
      <t xml:space="preserve">consuntivo al 30/06/2008  212,25 X 2 + 3% ( 424,50 + 13 ) = </t>
    </r>
    <r>
      <rPr>
        <b/>
        <sz val="10"/>
        <rFont val="Arial"/>
        <family val="2"/>
      </rPr>
      <t xml:space="preserve">437,50 </t>
    </r>
  </si>
  <si>
    <r>
      <t xml:space="preserve">consuntivo al 30/06/2008  2.369,44 X 2 + 3% ( 4.738,88 +142 ) = </t>
    </r>
    <r>
      <rPr>
        <b/>
        <sz val="10"/>
        <rFont val="Arial"/>
        <family val="2"/>
      </rPr>
      <t>4.880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62 </t>
    </r>
  </si>
  <si>
    <r>
      <t xml:space="preserve">consuntivo al 30/06/2008  763,13  X  2 + 3% ( 1.526,26 + 46 ) = </t>
    </r>
    <r>
      <rPr>
        <b/>
        <sz val="10"/>
        <rFont val="Arial"/>
        <family val="2"/>
      </rPr>
      <t>1.572,26</t>
    </r>
  </si>
  <si>
    <r>
      <t>consuntivo al 30/06/2008  17.612,70  X  2 + 3% ( 35.225,40 + 1.057 ) =</t>
    </r>
    <r>
      <rPr>
        <b/>
        <sz val="10"/>
        <rFont val="Arial"/>
        <family val="2"/>
      </rPr>
      <t xml:space="preserve"> 35.282,40</t>
    </r>
  </si>
  <si>
    <r>
      <t xml:space="preserve">consuntivo al 30/06/2008  4.312,82  X  2 + 3%  ( 8.625,64 + 259 ) = </t>
    </r>
    <r>
      <rPr>
        <b/>
        <sz val="10"/>
        <rFont val="Arial"/>
        <family val="2"/>
      </rPr>
      <t>8.884,64 +100</t>
    </r>
  </si>
  <si>
    <t>Materiale di consumo</t>
  </si>
  <si>
    <r>
      <t xml:space="preserve">consuntivo al 30/06/2008  267,63  X  2 + 3% ( 535,26 + 16 ) = </t>
    </r>
    <r>
      <rPr>
        <b/>
        <sz val="10"/>
        <rFont val="Arial"/>
        <family val="2"/>
      </rPr>
      <t>551,26</t>
    </r>
  </si>
  <si>
    <t>Acquisti per animazione</t>
  </si>
  <si>
    <r>
      <t xml:space="preserve">si ipotizza </t>
    </r>
    <r>
      <rPr>
        <b/>
        <sz val="10"/>
        <rFont val="Arial"/>
        <family val="2"/>
      </rPr>
      <t>1.000</t>
    </r>
  </si>
  <si>
    <r>
      <t xml:space="preserve">consuntivo al 30/06/2008  12.052,50  X  2 + 3% ( 24.105 + 723 ) = </t>
    </r>
    <r>
      <rPr>
        <b/>
        <sz val="10"/>
        <rFont val="Arial"/>
        <family val="2"/>
      </rPr>
      <t>24.828</t>
    </r>
  </si>
  <si>
    <r>
      <t xml:space="preserve">si ipotizza </t>
    </r>
    <r>
      <rPr>
        <b/>
        <sz val="10"/>
        <rFont val="Arial"/>
        <family val="2"/>
      </rPr>
      <t>5.000</t>
    </r>
  </si>
  <si>
    <r>
      <t xml:space="preserve">consuntivo al 30/06/2008  4.215,22  X  2 + 3%  ( 8.430,44 + 253 ) = </t>
    </r>
    <r>
      <rPr>
        <b/>
        <sz val="10"/>
        <rFont val="Arial"/>
        <family val="2"/>
      </rPr>
      <t>8.683,44</t>
    </r>
  </si>
  <si>
    <r>
      <t xml:space="preserve">consuntivo al 30/06/2008  188  X  2 + 3%  ( 376 + 12 ) = 388 </t>
    </r>
    <r>
      <rPr>
        <b/>
        <sz val="10"/>
        <rFont val="Arial"/>
        <family val="2"/>
      </rPr>
      <t>si arrotonda a 500</t>
    </r>
  </si>
  <si>
    <r>
      <t xml:space="preserve">consuntivo al 30/06/2008  182,40  X 2 + 3% ( 364,80 + 11 ) = </t>
    </r>
    <r>
      <rPr>
        <b/>
        <sz val="10"/>
        <rFont val="Arial"/>
        <family val="2"/>
      </rPr>
      <t>375,80</t>
    </r>
  </si>
  <si>
    <r>
      <t xml:space="preserve">consuntivo al 30/06/2008  6.137,54  X 2 + 3% ( 12.275,08 + 368 ) = </t>
    </r>
    <r>
      <rPr>
        <b/>
        <sz val="10"/>
        <rFont val="Arial"/>
        <family val="2"/>
      </rPr>
      <t>12.643,08</t>
    </r>
  </si>
  <si>
    <r>
      <t xml:space="preserve">consuntivo al 30/06/2008  3.247 X 2 + 3% ( 6.494 + 195 ) = </t>
    </r>
    <r>
      <rPr>
        <b/>
        <sz val="10"/>
        <rFont val="Arial"/>
        <family val="2"/>
      </rPr>
      <t>6.689</t>
    </r>
  </si>
  <si>
    <r>
      <t xml:space="preserve">consuntivo 30/06/2008 7.335,00 x 2 + 3% ( 14.670,00 + 440 ) = </t>
    </r>
    <r>
      <rPr>
        <b/>
        <sz val="10"/>
        <rFont val="Arial"/>
        <family val="2"/>
      </rPr>
      <t>15.110</t>
    </r>
  </si>
  <si>
    <r>
      <t xml:space="preserve">consuntivo 30/06/2008 43.22,85 x 2 + 3% ( 86.447,70 + 2.593 ) = </t>
    </r>
    <r>
      <rPr>
        <b/>
        <sz val="10"/>
        <rFont val="Arial"/>
        <family val="2"/>
      </rPr>
      <t>89.040,70</t>
    </r>
  </si>
  <si>
    <r>
      <t xml:space="preserve">consuntivo 30/06/2008 (7.171,24 + 1.084,26) x 2 + 3% ( 16.511 + 495 ) = </t>
    </r>
    <r>
      <rPr>
        <b/>
        <sz val="10"/>
        <rFont val="Arial"/>
        <family val="2"/>
      </rPr>
      <t>17.006</t>
    </r>
  </si>
  <si>
    <r>
      <t xml:space="preserve">consuntivo 30/06/2008  13.023,29 x 2 + 3% ( 26.046,58 + 781,40 ) = </t>
    </r>
    <r>
      <rPr>
        <b/>
        <sz val="10"/>
        <rFont val="Arial"/>
        <family val="2"/>
      </rPr>
      <t xml:space="preserve">26.827,98 (Pellacani) </t>
    </r>
    <r>
      <rPr>
        <sz val="10"/>
        <rFont val="Arial"/>
        <family val="2"/>
      </rPr>
      <t>+ 11.222,30  X 2 +3%  ( 22.444,60 + 673 )</t>
    </r>
    <r>
      <rPr>
        <b/>
        <sz val="10"/>
        <rFont val="Arial"/>
        <family val="2"/>
      </rPr>
      <t xml:space="preserve"> = 23.117,60 (Pavesi)</t>
    </r>
  </si>
  <si>
    <r>
      <t xml:space="preserve">consuntivo 30/06/2008  342 x 2 + 3% ( 684,00 + 21 ) = </t>
    </r>
    <r>
      <rPr>
        <b/>
        <sz val="10"/>
        <rFont val="Arial"/>
        <family val="2"/>
      </rPr>
      <t>705,00 si ipotizza 2.000</t>
    </r>
  </si>
  <si>
    <r>
      <t xml:space="preserve">consuntivo 30/06/2008  2.299,79 + 195  = 2.494,79 x 2 + 3% ( 4.989,58 + 150 ) = </t>
    </r>
    <r>
      <rPr>
        <b/>
        <sz val="10"/>
        <rFont val="Arial"/>
        <family val="2"/>
      </rPr>
      <t>5.139,58</t>
    </r>
  </si>
  <si>
    <r>
      <t xml:space="preserve">consuntivo 30/06/2008  4.691,54 x 2 +3% ( 9.383,08 + 281 ) = </t>
    </r>
    <r>
      <rPr>
        <b/>
        <sz val="10"/>
        <rFont val="Arial"/>
        <family val="2"/>
      </rPr>
      <t>9.664,08</t>
    </r>
  </si>
  <si>
    <r>
      <t xml:space="preserve">consuntivo 30/06/2008  (2.100,42 + 1.654 +  215) X 2 +3% ( 7.938,42 + 238 ) = </t>
    </r>
    <r>
      <rPr>
        <b/>
        <sz val="10"/>
        <rFont val="Arial"/>
        <family val="2"/>
      </rPr>
      <t>8.176,42</t>
    </r>
  </si>
  <si>
    <r>
      <t xml:space="preserve">consuntivo 30/06/2008  23.374 X 2 + 3% ( 46.748 + 1.402 ) = </t>
    </r>
    <r>
      <rPr>
        <b/>
        <sz val="10"/>
        <rFont val="Arial"/>
        <family val="2"/>
      </rPr>
      <t>48.150</t>
    </r>
  </si>
  <si>
    <r>
      <t xml:space="preserve">consuntivo 30/06/2008  532.102 X 2 = </t>
    </r>
    <r>
      <rPr>
        <b/>
        <sz val="10"/>
        <rFont val="Arial"/>
        <family val="2"/>
      </rPr>
      <t>1.064.204</t>
    </r>
    <r>
      <rPr>
        <sz val="10"/>
        <rFont val="Arial"/>
        <family val="0"/>
      </rPr>
      <t xml:space="preserve"> </t>
    </r>
  </si>
  <si>
    <r>
      <t xml:space="preserve">n° 119 posti letto  X 41,50 X 365 = 1.802.552,50 </t>
    </r>
    <r>
      <rPr>
        <b/>
        <sz val="10"/>
        <rFont val="Arial"/>
        <family val="2"/>
      </rPr>
      <t xml:space="preserve"> TASSO DI SATURAZIONE 99%  = 1.784.526,97</t>
    </r>
  </si>
  <si>
    <r>
      <t xml:space="preserve">N° 119 posti letto X 41,18 X 365 = 1.788.653,30 </t>
    </r>
    <r>
      <rPr>
        <b/>
        <sz val="10"/>
        <rFont val="Arial"/>
        <family val="2"/>
      </rPr>
      <t>TASSO DI SATURAZIONE 99% = 1.770.766,77</t>
    </r>
    <r>
      <rPr>
        <sz val="10"/>
        <rFont val="Arial"/>
        <family val="2"/>
      </rPr>
      <t xml:space="preserve"> </t>
    </r>
  </si>
  <si>
    <t>consuntivo al 30/06/2008  1.384,65 X 2 = 2.769,30</t>
  </si>
  <si>
    <t>consuntivo al 30/06/2008  33.705,50 X 2 = 67.411,00</t>
  </si>
  <si>
    <r>
      <t xml:space="preserve">n° 50 posti letto X 365 X 41,50 = 757.375,00 </t>
    </r>
    <r>
      <rPr>
        <b/>
        <sz val="10"/>
        <rFont val="Arial"/>
        <family val="2"/>
      </rPr>
      <t xml:space="preserve">TASSO DI SATURAZIONE 99% = 749.801,25 </t>
    </r>
  </si>
  <si>
    <r>
      <t xml:space="preserve">n° 5 posti letto X 365 X 92 = 167.900 TASSO DI SATURAZIONE 70% = </t>
    </r>
    <r>
      <rPr>
        <b/>
        <sz val="10"/>
        <rFont val="Arial"/>
        <family val="2"/>
      </rPr>
      <t>117.530</t>
    </r>
  </si>
  <si>
    <t>Corso formazione dipendenti</t>
  </si>
  <si>
    <t>Oneri pluriennali, Manutenzioni su beni di terzi, Software.</t>
  </si>
  <si>
    <t>Assessorato Servizi alla Persona MN</t>
  </si>
  <si>
    <t>Assessorato alla Salute MN</t>
  </si>
  <si>
    <t>OO.SS Pensionati</t>
  </si>
  <si>
    <t>RR.SS.AA. Distretto di Mantova</t>
  </si>
  <si>
    <t>OO.SS. Confederali</t>
  </si>
  <si>
    <t>OO.SS. Comparto Ente Locali</t>
  </si>
  <si>
    <t>Distretto di Mantova</t>
  </si>
  <si>
    <t>Arredamento</t>
  </si>
  <si>
    <t>Strumentazione elettromedicale</t>
  </si>
  <si>
    <t>Di proprietà Aziendale</t>
  </si>
  <si>
    <r>
      <t xml:space="preserve">consuntivo al 30/06/2008   (1.895,02 + 29.312,29) X 2 = </t>
    </r>
    <r>
      <rPr>
        <b/>
        <sz val="10"/>
        <rFont val="Arial"/>
        <family val="2"/>
      </rPr>
      <t>62.414,62</t>
    </r>
  </si>
  <si>
    <r>
      <t xml:space="preserve">consuntivo al 30/06/2008   40.558,33 X 2 = </t>
    </r>
    <r>
      <rPr>
        <b/>
        <sz val="10"/>
        <rFont val="Arial"/>
        <family val="2"/>
      </rPr>
      <t>81.116,66</t>
    </r>
  </si>
  <si>
    <r>
      <t xml:space="preserve">consuntivo al 30/06/2008   182,81  X  2 = </t>
    </r>
    <r>
      <rPr>
        <b/>
        <sz val="10"/>
        <rFont val="Arial"/>
        <family val="2"/>
      </rPr>
      <t>365,62</t>
    </r>
  </si>
  <si>
    <r>
      <t xml:space="preserve">consuntivo al 30/06/2008   58.333,32  X  2 = </t>
    </r>
    <r>
      <rPr>
        <b/>
        <sz val="10"/>
        <rFont val="Arial"/>
        <family val="2"/>
      </rPr>
      <t>116.666,64</t>
    </r>
  </si>
  <si>
    <r>
      <t xml:space="preserve">consuntivo al 30/06/2008 26.268,15 X 2 = </t>
    </r>
    <r>
      <rPr>
        <b/>
        <sz val="10"/>
        <rFont val="Arial"/>
        <family val="2"/>
      </rPr>
      <t>52.536,30</t>
    </r>
  </si>
  <si>
    <r>
      <t xml:space="preserve">consuntivo al 30/06/2008  18.043,61 X 2 = </t>
    </r>
    <r>
      <rPr>
        <b/>
        <sz val="10"/>
        <rFont val="Arial"/>
        <family val="2"/>
      </rPr>
      <t>36.087,22</t>
    </r>
  </si>
  <si>
    <r>
      <t xml:space="preserve">consuntivo al 30/06/2008  7.371,38  X  2  =  </t>
    </r>
    <r>
      <rPr>
        <b/>
        <sz val="10"/>
        <rFont val="Arial"/>
        <family val="2"/>
      </rPr>
      <t>14.742,76</t>
    </r>
  </si>
  <si>
    <r>
      <t xml:space="preserve">consuntivo al 30/06/2008  (77.311,37 + 79.166,66)  X  2 =  </t>
    </r>
    <r>
      <rPr>
        <b/>
        <sz val="10"/>
        <rFont val="Arial"/>
        <family val="2"/>
      </rPr>
      <t>312.956,06</t>
    </r>
  </si>
  <si>
    <r>
      <t xml:space="preserve">consuntivo al 30/06/2008  23.021,15 X  2 =  </t>
    </r>
    <r>
      <rPr>
        <b/>
        <sz val="10"/>
        <rFont val="Arial"/>
        <family val="2"/>
      </rPr>
      <t>46.042,30</t>
    </r>
  </si>
  <si>
    <t>Personale dipendente con contratto EE.LL.</t>
  </si>
  <si>
    <t>Locazione fabbricati, spese condominiali, noleggio attrezzature, leasing</t>
  </si>
  <si>
    <t>Farmaci, presidi sanitari, ausili per incontinenti</t>
  </si>
  <si>
    <t>N° ore apertura servizio settimanale</t>
  </si>
  <si>
    <t>Distretto di Mantova: Piano di Zona</t>
  </si>
  <si>
    <t>Personale dipendente</t>
  </si>
  <si>
    <t>Il Centro di Aggregazione Giovanile C.A.G.) è un servizio socio-educativo rivolto ai minori: bambini dai 6 ai 10 anni, preadolescenti e adolescenti dagli 11 ai 18 anni, e alla comunità della città. E' un servizio per lo sviluppo del territorio che prevede un'ottica di lavoro in rete, mediante l'assunzione di un progetto pedagogico a "territorialità diffusa" che coinvolge gli attori sociali del quartiere al fine di cooperare per la costruzione di una comunità educante.</t>
  </si>
  <si>
    <t>Preadolescenti ed adolescenti 11-18 anni</t>
  </si>
  <si>
    <t>Sportello Giovani</t>
  </si>
  <si>
    <t>Responsabile di Servizio</t>
  </si>
  <si>
    <t>Specializzazione e aggiornamento continuo operatori sanitari sulle condizioni di non autosufficienza totale</t>
  </si>
  <si>
    <t xml:space="preserve">Mantenimento  équipe stabile </t>
  </si>
  <si>
    <t>Implementazione figure specialisti in Fisiatra, Neurologo, Omeopata, Gastroenterologo</t>
  </si>
  <si>
    <t xml:space="preserve">Risorse umane </t>
  </si>
  <si>
    <t>Appalto servizi</t>
  </si>
  <si>
    <t>Servizi di assistenza e alberghieri</t>
  </si>
  <si>
    <t>Altri servizi</t>
  </si>
  <si>
    <t>Valore della produzione</t>
  </si>
  <si>
    <t>Azienda Sanitaria Provinciale di Mantova</t>
  </si>
  <si>
    <t>Attrezzatura vari e minuta;</t>
  </si>
  <si>
    <t>Elenco volontari depositato c/o Segreteria ASPeF</t>
  </si>
  <si>
    <t>Teleriscaldamento</t>
  </si>
  <si>
    <t>Risorse strutturali e tecnologiche</t>
  </si>
  <si>
    <t>Ambulatori e Palestra</t>
  </si>
  <si>
    <t>Materiale di consumo, materiale di pulizia, cancelleria, carburanti e lubrificanti, attrezzatura minuta, etc.</t>
  </si>
  <si>
    <t>Tariffe per attività libero professionali</t>
  </si>
  <si>
    <t>N°  utenti</t>
  </si>
  <si>
    <t>N° prestazioni</t>
  </si>
  <si>
    <t>Costo personale/n° prestazioni</t>
  </si>
  <si>
    <t>Tempo medio che intercorre tra domanda e accesso esterni</t>
  </si>
  <si>
    <t>Percorsi educativi differenziati per età adeguati alle diverse istanze emerse</t>
  </si>
  <si>
    <t>Realizzazione di laboratori tematici con il coinvolgimento di educatori e di volontari</t>
  </si>
  <si>
    <t>OK</t>
  </si>
  <si>
    <t>1 giorno</t>
  </si>
  <si>
    <t>Costo medio pasto 2007</t>
  </si>
  <si>
    <t>Associazioni di volontariato</t>
  </si>
  <si>
    <t>Incontri periodici con medici di base, incontri periodici con caregives, protocolli d'intesa, incontri informativi con la cittadinanza, attività grafico-pittorica, uscite sul territorio, partecipazione ad eventi sul territorio</t>
  </si>
  <si>
    <t>CSA Cooperativa Servizi Assistenziali</t>
  </si>
  <si>
    <t>promozione dell'affido familiare</t>
  </si>
  <si>
    <t>produzione materiale informativo</t>
  </si>
  <si>
    <t>interventi sistematici sul territorio in collaborazione con le associazioni (conferenze,</t>
  </si>
  <si>
    <t xml:space="preserve">formazione nuove famiglie affidatarie </t>
  </si>
  <si>
    <t>corso di informazione/formazione</t>
  </si>
  <si>
    <t>percorso individualizzato di "autoconsapevolezza"</t>
  </si>
  <si>
    <t>avvio nuovi affidi</t>
  </si>
  <si>
    <t>definizione progetto educativo individualizzato</t>
  </si>
  <si>
    <t>attivazione interventi di sostegno alla famiglia affidataria</t>
  </si>
  <si>
    <t>Tempo medio che intercorre tra domanda e reperimento della famiglia affidataria</t>
  </si>
  <si>
    <t>Tempo medio che intercorre tra selezione famiglia affidataria e avvio affido</t>
  </si>
  <si>
    <t>N. famiglie che si rendono disponibili all'affido</t>
  </si>
  <si>
    <t>famiglie disponibili/famiglie del distretto</t>
  </si>
  <si>
    <t>famiglie disponibili/famiglie che iniziano l'affido</t>
  </si>
  <si>
    <t xml:space="preserve">fam aff parentali / fam aff eteroparentali </t>
  </si>
  <si>
    <t>Godimento beni di terzi</t>
  </si>
  <si>
    <t>Locazione Fabbricato</t>
  </si>
  <si>
    <t>Affitto "I:D'Este" al Comune di Mantova</t>
  </si>
  <si>
    <t>Garanzia livello qualitativo nell'erogazione del servizio tra RSA I. D'Este e L. Bianchi</t>
  </si>
  <si>
    <t>Costo complessivo del servizio/n. ore apertura servizio</t>
  </si>
  <si>
    <t>Costo personale del servizio/n. ore apertura servizio</t>
  </si>
  <si>
    <t>Costo complessivo del servizio/n. utenti</t>
  </si>
  <si>
    <t>n. max utenti</t>
  </si>
  <si>
    <t>Prendere contatti con le realtà giovanili della città</t>
  </si>
  <si>
    <t xml:space="preserve">Creazione di una rete informativa circa opportunità occupazionali rivolte ai giovani in collaborazione con lo Sportello Giovani </t>
  </si>
  <si>
    <t>Servizi di Assistenza e Alberghieri</t>
  </si>
  <si>
    <t>Costi /n° giornate presenza</t>
  </si>
  <si>
    <t>Fascicoli sanitari e sociali/n° utenti</t>
  </si>
  <si>
    <t>Area d'offerta</t>
  </si>
  <si>
    <t>RIABILITAZIONE PER UTENTI ESTERNI</t>
  </si>
  <si>
    <t xml:space="preserve">Ambulatoriale </t>
  </si>
  <si>
    <t>Servizio ambulatoriale di risposta ai bisogni sanitari di riabilitazione e rieducazione rivolta ai cittadini . L'assistenza comprende servizi di natura sanitaria (medico - infermieristico - fisiatrico e riabilitativi).</t>
  </si>
  <si>
    <t>Ambulatorio accreditato</t>
  </si>
  <si>
    <t>Azienda Ospedaliera "Carlo Poma" di Mantova</t>
  </si>
  <si>
    <t>Agrosan</t>
  </si>
  <si>
    <t>Affluenza persone a Sportello Utenti esterno</t>
  </si>
  <si>
    <t>Tasso di saturazione del servizio per lo Spazio Preadolescenti e adolescenti (rapporto n. max utenti/n. partecipanti attività) - attività ordinarie</t>
  </si>
  <si>
    <t>Tasso di saturazione del servizio per lo Spazio Bambini (rapporto n. max utenti/n. partecipanti attività) - periodo estivo</t>
  </si>
  <si>
    <t>Tasso di saturazione del servizio per lo Spazio Preadolescenti e adolescenti (rapporto n. max utenti/n. partecipanti attività) - periodo estivo</t>
  </si>
  <si>
    <t>N. minori residenti/n. minori iscritti al C.A.G.</t>
  </si>
  <si>
    <t>N. minori stranieri residenti/n. minori stranieri iscritti al C.A.G.</t>
  </si>
  <si>
    <t>N. minori iscritti/n . Minori occasionali</t>
  </si>
  <si>
    <t>N. minori iscritti/n . Minori abituali</t>
  </si>
  <si>
    <t>N. minori iscritti/n. minori inviati servizi sociali</t>
  </si>
  <si>
    <t>N. minori iscritti/n. minori inviati dalle famiglie o partecipanti spontaneamente</t>
  </si>
  <si>
    <t>N. colloqui con le famiglie</t>
  </si>
  <si>
    <t>N. minori seguiti dal S.A.D.M. frequentanti il C.A.G./n. minori seguiti dal S.A.D.M. residenti nel quartiere</t>
  </si>
  <si>
    <t>N. reclami utenti formalizzati/informali</t>
  </si>
  <si>
    <t>N. utenti che hanno cessato la fruizione del servizio</t>
  </si>
  <si>
    <t>N. utenti iscritti durante l'anno</t>
  </si>
  <si>
    <t>Il Servizio di Assistenza Domiciliare educativa a favore di Minori (SADM) consiste in un intervento socio-educativo rivolto a minori in difficoltà, fondato su una relazione privilegiata tra un educatore e un ragazzo, che si sviluppa in momenti significativi della vita di quest'ultimo, in un contesto intra ed extra familiare, quale supporto e affiancamento alla sua crescita.</t>
  </si>
  <si>
    <t>Legge n. 328/200</t>
  </si>
  <si>
    <t>Area Servizi Amministrativi e di Supporto</t>
  </si>
  <si>
    <t xml:space="preserve">Organi Istituzionali </t>
  </si>
  <si>
    <t>Costituzione Direzione Amministrativa</t>
  </si>
  <si>
    <t>Assestamento organizzazione servizi amministrativi</t>
  </si>
  <si>
    <t>Sostituzione sistema informatico</t>
  </si>
  <si>
    <t>Sostituzione strumentazione software</t>
  </si>
  <si>
    <t>Cablatura integrata</t>
  </si>
  <si>
    <t xml:space="preserve">N° ora apertura uffici per esterni </t>
  </si>
  <si>
    <t>Valore della produzione/costo servizi di supporto %</t>
  </si>
  <si>
    <t>Sede in struttura posta in P.le Michelangelo n° 1</t>
  </si>
  <si>
    <t>Sistema Informatico: Hardware e software</t>
  </si>
  <si>
    <t>Arredi uffici</t>
  </si>
  <si>
    <t>Area di Intervento</t>
  </si>
  <si>
    <t>Residenziale e Semi-residenziale per anziani</t>
  </si>
  <si>
    <t>Servizio</t>
  </si>
  <si>
    <t xml:space="preserve">Struttura </t>
  </si>
  <si>
    <t>Risorse umane</t>
  </si>
  <si>
    <t>Descrizione mission</t>
  </si>
  <si>
    <t>Rsponsabile</t>
  </si>
  <si>
    <t>Obiettivi 2003</t>
  </si>
  <si>
    <t>Azioni</t>
  </si>
  <si>
    <t>Normativa di riferimento</t>
  </si>
  <si>
    <t>Soggetti destinatari del servizio</t>
  </si>
  <si>
    <t>Soggetti finanziatori delle prestazioni</t>
  </si>
  <si>
    <t>Partner nell'erogazione/verifica/incremento/realizzazione del servizio</t>
  </si>
  <si>
    <t>Inserimento di nuove attività che rafforzino il mantenimento/accrescimento delle capacità psicomotorie degli utenti</t>
  </si>
  <si>
    <t>Corsi sui valori nutrizionali; modalità di preparazione degli alimenti; igiene ambientale</t>
  </si>
  <si>
    <t>Attività di formazione personale ASA</t>
  </si>
  <si>
    <t>Standar personale ASA e Operatori con funzioni socio Ed.</t>
  </si>
  <si>
    <t xml:space="preserve">n° medio utenti in carico </t>
  </si>
  <si>
    <t>Pasti RSA "L.Bianchi"</t>
  </si>
  <si>
    <t>Pasti RSA "I.D'Este"</t>
  </si>
  <si>
    <t>Prestazioni domiciliari voucher</t>
  </si>
  <si>
    <t>Trasporto protetto</t>
  </si>
  <si>
    <t>Terzo settore</t>
  </si>
  <si>
    <t>Ufficio</t>
  </si>
  <si>
    <t>Pasti a Domicilio</t>
  </si>
  <si>
    <t>Formazione continua</t>
  </si>
  <si>
    <t>Case Manager</t>
  </si>
  <si>
    <t>Nessuna</t>
  </si>
  <si>
    <t>Spese postali di affrancatura</t>
  </si>
  <si>
    <t>Spese di rappresentanza</t>
  </si>
  <si>
    <t>N° pasti /n° pasti  personalizzati</t>
  </si>
  <si>
    <t>N° pasti /numero ore lavorate</t>
  </si>
  <si>
    <t>Spese per attività socio-ricreative</t>
  </si>
  <si>
    <t>Affitti e Locazione</t>
  </si>
  <si>
    <t>Tariffa igiene ambientale</t>
  </si>
  <si>
    <t xml:space="preserve">La Comunità Alloggio è una risposta al disagio del bambino in difficoltà familiare. Si rivolge ad utenti di ambo i sessi di età compresa tra i 6 e i 12  per i quali è stato previsto un allontanamento dal nucleo familiare.
La Comunità può ospitare in residenza fino a otto minori, offrendo accoglienza anche a casi d’urgenza.  La struttura si propone sia come un luogo casa, in cui l’ospite trova accoglienza, protezione e contenimento, sia come uno strumento educativo, che consente ai bambini di sperimentare nuove opportunità di crescita (dal punto di vista cognitivo ed affettivo), di assumere gradualmente compiti e responsabilità, di sviluppare le proprie capacità relazionali (tramite il graduale coinvolgimento in attività comuni) e di affrontare gradualmente le proprie difficoltà e paure.
Il soggiorno comunitario si caratterizza come una fase di durata limitata
</t>
  </si>
  <si>
    <t>DL 272/1989</t>
  </si>
  <si>
    <t>Legge n. 216/1991</t>
  </si>
  <si>
    <t>Minori di 6 - 12 anni residenti nel Comune di Mantova</t>
  </si>
  <si>
    <t>Attività riabilitativa motoria e fisioterapica</t>
  </si>
  <si>
    <t>Scale di rilevazione</t>
  </si>
  <si>
    <t>N° ore apertura servizio</t>
  </si>
  <si>
    <t>Risorse strutturali e Tecnologiche</t>
  </si>
  <si>
    <t>Garantire a portatori di Handicap, gravi o gravissimi,   uno spazio abitativo  confortevole, sostitutivo dell'habitat familiare quando, per oggettiva impossibilità dei prossimi congiunti, ciò non possa essere realizzato in contesti diversi</t>
  </si>
  <si>
    <t>Spese manutenzione automezzi</t>
  </si>
  <si>
    <t>Assicurazione automezzi</t>
  </si>
  <si>
    <t>Spese per telefonia</t>
  </si>
  <si>
    <t>Assicurazioni volontari</t>
  </si>
  <si>
    <t>Altre spese per servizi</t>
  </si>
  <si>
    <t>Servizio di pulizia</t>
  </si>
  <si>
    <t>Proventi da partecipazione Farmacie Mantovane Srl</t>
  </si>
  <si>
    <t>Proventi partecipazione Farmacie Mantovane Srl</t>
  </si>
  <si>
    <t>Assistenza geriatrica ed infermieristica</t>
  </si>
  <si>
    <t xml:space="preserve">Distretto di Mantova </t>
  </si>
  <si>
    <t xml:space="preserve">Comuni della provincia di Mantova </t>
  </si>
  <si>
    <t>n° residenti dai 6-10 anni - Distretto di Mantova</t>
  </si>
  <si>
    <t>n° residenti dai 11-13 anni - Distretto di Mantova</t>
  </si>
  <si>
    <t>n° residenti dai 14-18 anni - Distretto di Mantova</t>
  </si>
  <si>
    <t xml:space="preserve">Servizio acqua </t>
  </si>
  <si>
    <t>Servizio gas</t>
  </si>
  <si>
    <t>Rimborso spese km.</t>
  </si>
  <si>
    <t>Spese di pubblicità</t>
  </si>
  <si>
    <t>reperimento struttura idonea alla comunità</t>
  </si>
  <si>
    <t>predisposizione di progetti educativi individualizzati, rispondenti ai bisogni specifici dei minori</t>
  </si>
  <si>
    <t>costruzione rete di partnership</t>
  </si>
  <si>
    <t xml:space="preserve">definizione di forme di collaborazione con le diverse agenzie educative per costruire una rete di servizi rispondente ai bisogni dei ragazzi </t>
  </si>
  <si>
    <t>Tempo medio che intercorre tra domanda e l'ingresso in comunità</t>
  </si>
  <si>
    <t>Tasso di saturazione del servizio (n. giorni servizio erogate/n. giorni max.)</t>
  </si>
  <si>
    <t>Costo complessivo del servizio/n. giorni erogazione servizio</t>
  </si>
  <si>
    <t>N. giorni apertura comunità</t>
  </si>
  <si>
    <t>N. utenti dimessi/n. utenti per i quali non si prevedono altri tipi di intervento (rientro in famiglia)</t>
  </si>
  <si>
    <t>N. utenti dimessi/ n. utenti dimessi per i quali si prevedono altri tipi di intervento (altra comunità o affido familiare)</t>
  </si>
  <si>
    <t>Durata media della presenza in comunità</t>
  </si>
  <si>
    <t>N.reclami altri soggetti coinvolti nel progetto formalizzati/informali</t>
  </si>
  <si>
    <t>Servizio Affido Familiare</t>
  </si>
  <si>
    <t>Distretti di Mantova e Suzzara</t>
  </si>
  <si>
    <t>Partner nell'erogazione,verifica, incremento e  realizzazione del servizio</t>
  </si>
  <si>
    <t>Vigilanza Municipale</t>
  </si>
  <si>
    <t>Accoglienza, ascolto, osservazione comportamento, progettazione e sviluppo di percorsi individuali: stesura piani individuali di sostegno</t>
  </si>
  <si>
    <t>Dotazione hardware e software</t>
  </si>
  <si>
    <t xml:space="preserve">Tipologia Utenza </t>
  </si>
  <si>
    <t>Assistenza Informatica</t>
  </si>
  <si>
    <t>Piffanelli (podologa)</t>
  </si>
  <si>
    <t>Bottura (consulenza medico competente)</t>
  </si>
  <si>
    <t>Goldoni (consulenza fisioterapia)</t>
  </si>
  <si>
    <t>Compresi letti emergenze</t>
  </si>
  <si>
    <t>Utenti/Ente Locale di residenza per non residenti a MN</t>
  </si>
  <si>
    <t>Arredamento piano terra</t>
  </si>
  <si>
    <t>Garantire la qualità della convivenza ed il supporto socio-educativo</t>
  </si>
  <si>
    <t>Minori di 6 - 12 anni residenti nel distretto di Mantova</t>
  </si>
  <si>
    <t>Minori di 6 - 12 anni residenti nella provincia di Mantova</t>
  </si>
  <si>
    <t>Bacino d'utenza in odine di priorità</t>
  </si>
  <si>
    <t xml:space="preserve">Comune di Mantova </t>
  </si>
  <si>
    <t>Consulenze  Altri Enti Pubblici sanitarie</t>
  </si>
  <si>
    <t>Acquisti per materie prime, sussidiarie e di consumo</t>
  </si>
  <si>
    <t>Acquisto prodotti sanitari</t>
  </si>
  <si>
    <t>Acquisto prodotti non sanitari</t>
  </si>
  <si>
    <t>Incarichi Libero Prof.li non sanitari</t>
  </si>
  <si>
    <t>Servizio di riscaldamento</t>
  </si>
  <si>
    <t>Servizio energia elettrica</t>
  </si>
  <si>
    <t>Servizio acqua e gas</t>
  </si>
  <si>
    <t>Servizio manutenzione automezzi</t>
  </si>
  <si>
    <t>Servizio manutenzioni edili</t>
  </si>
  <si>
    <t>Manutenzioni ordinarie</t>
  </si>
  <si>
    <t>Assicurazioni automezzi</t>
  </si>
  <si>
    <t>Garantire prestazioni socio assistenziali, sanitarie e socio educative a domicilio per anziani e portatori di handicap, a nuclei familiari che comprendono soggetti ad elevato carico assistenziale o a rischio di emarginazione, al fine di consentire, per il maggior tempo possibile, la permanenza nel normale ambiente di vita e ridurre le esigenze di ricorso a strutture protette. Il Sad integrato con l'assistenza sanitaria domiciliare costituisce oggi  una risposta efficace di tutela anche per quei soggetti che, pur avendone la necessità, non hanno accesso o diritto di permanenza in strutture protette (dimissioni precoci, sovraffollamento delle strutture di riabilitazione)</t>
  </si>
  <si>
    <t>Ristorazione presso la RSA Isabella D'este</t>
  </si>
  <si>
    <t>Periodicità questionari di gradimento ospiti e parenti</t>
  </si>
  <si>
    <t>Comune di Mantova</t>
  </si>
  <si>
    <t>N° ore apertura servizio settimanali.: sette giorni su sette, con la sola esclusione della domenica pomeriggio, fascia oraria: 7,30/13,00 - 15,30/20.00</t>
  </si>
  <si>
    <t>Mantenimeto tariffe</t>
  </si>
  <si>
    <t>Protocolli di intervento con Enti invianti per favorire il recupero, il collocamento lavorativo e l'integrazione sociale</t>
  </si>
  <si>
    <t>N° medio giornate di permanenza</t>
  </si>
  <si>
    <t>Spese gara d'appalto</t>
  </si>
  <si>
    <t>Sicurezza 626/94</t>
  </si>
  <si>
    <t>Piano di Zona Distretto di Mantova</t>
  </si>
  <si>
    <t>protocollo ASPeF/Comune di Mantova</t>
  </si>
  <si>
    <t xml:space="preserve">Il Servizio affido Familiare (SAF) è rivolto alle famiglie che assumono l'impegno di farsi carico dei minori temporaneamente allontanati dalla propria famiglia a seguito di interventi dei servizi sociali territoriali o del Tribunale per i Minorenni. Le fasi di questo intervento sono: la promozione dell'affido familiare; la formazione delle famiglie; collaborazione con le agenzie territoriali per la selezione delle famiglie disponibili; la definizione del progetto d'affido; l'accompagnamento della famiglia affidataria; la verifica periodica del progetto;  </t>
  </si>
  <si>
    <t>Comuni del distretto di Mantova</t>
  </si>
  <si>
    <t>Consultori familiari</t>
  </si>
  <si>
    <t xml:space="preserve">Provincia di Mantova </t>
  </si>
  <si>
    <t>Servizio Tutela Minori</t>
  </si>
  <si>
    <t xml:space="preserve">Comuni del distretto di Mantova </t>
  </si>
  <si>
    <t>Dott. Marco Arvati (Direttore Sanitario) ; IP Erika Bellini (Coordinatore Infermieristico)</t>
  </si>
  <si>
    <t xml:space="preserve">Lavanderia : lavanoleggio biancheria piana </t>
  </si>
  <si>
    <t>Serv.Acqua , Gas</t>
  </si>
  <si>
    <t xml:space="preserve">Manutenzioni impianti e attrezzature </t>
  </si>
  <si>
    <t xml:space="preserve">Assicurazioni </t>
  </si>
  <si>
    <t>Dipendenti</t>
  </si>
  <si>
    <t xml:space="preserve">Consulenze Sanitarie (Fisiatra, Anestesita, </t>
  </si>
  <si>
    <t>Rifiuti</t>
  </si>
  <si>
    <t xml:space="preserve">Formazione Circoli di Miglioramento e revisione della carta dei Servizi : CARTA DELLA QUALITA' DEI SERVIZI </t>
  </si>
  <si>
    <t xml:space="preserve">Dott. Marco Arvati (Direttore Sanitario) ; ip Erika Bellini (Coordinatore Infermieristico) </t>
  </si>
  <si>
    <t>Lavanderia :'-servizio di lava noleggio biancheria piana e divise del personale</t>
  </si>
  <si>
    <t xml:space="preserve">Spese telefonia </t>
  </si>
  <si>
    <t>Manutenzioni</t>
  </si>
  <si>
    <t>Enel, Acqua e Gas</t>
  </si>
  <si>
    <t xml:space="preserve">CARTA DELLA QUALITA' DEI SERVIZI </t>
  </si>
  <si>
    <t>Adeguamento standar per incremento dI nuOvi 4 posti letto, previa valutazione dei carichi di lavoro</t>
  </si>
  <si>
    <t>Convenzioni</t>
  </si>
  <si>
    <t>Fisiatra, Massofisioterapista</t>
  </si>
  <si>
    <t xml:space="preserve">Pulizie e sanificazione </t>
  </si>
  <si>
    <t xml:space="preserve">Spese energia elettrica, acqua, gas </t>
  </si>
  <si>
    <t xml:space="preserve">Spesa telefonia </t>
  </si>
  <si>
    <t>LARN; L. 155/97; Aut. San. N. SI/897 del 17.1.98; lr 2/4/2007  N° 8</t>
  </si>
  <si>
    <t xml:space="preserve">Servizio manutenzioni e riparazioni attrezzature e impianti </t>
  </si>
  <si>
    <t>Sicurezza L.626/94 e HCCP</t>
  </si>
  <si>
    <t>P.S.A Regione Lombardia;  Legge 328/00, Piano Socio Sanitario Regione Lombardia, DGR 12902/03 ; Voucher Sociale Piano di Zona;L.R. 8 del 2 aprile 2007; DGR 5743 del 31/10/2007</t>
  </si>
  <si>
    <t>Consulenze  Altri Enti Pubblici  sanitarie</t>
  </si>
  <si>
    <t>Co.Pro.</t>
  </si>
  <si>
    <t>Educatori e Psicologi per progetto Alzheimer</t>
  </si>
  <si>
    <t xml:space="preserve">Nessun aumento </t>
  </si>
  <si>
    <t xml:space="preserve">assunzione CCNL  n° 1  OSS; assunzione n° 2 Educatori PT. ; 5 Co.Pro.  Progetto Alzheimer </t>
  </si>
  <si>
    <t>Servizi generali</t>
  </si>
  <si>
    <t xml:space="preserve">Serv.Energia Elettrica; gas e acqua </t>
  </si>
  <si>
    <t>Periodicità somministrazione Questionario di Gradimento OPERATORI</t>
  </si>
  <si>
    <t>Periodicità somministrazione Questionario di Gradimento OSPITI E PARENTI</t>
  </si>
  <si>
    <t>Terzo Settore Caritas, AGAPE, Casa San Simone, Ass. Abramo, Comunità Mambrè)</t>
  </si>
  <si>
    <t>Servizio energia elettrica, acqua, gas</t>
  </si>
  <si>
    <t xml:space="preserve">Manutenzioni </t>
  </si>
  <si>
    <t>Specializzazione operatori sanitari sulle condizioni di non autosufficienza totale</t>
  </si>
  <si>
    <t>Regione Lombardia Circolare 4</t>
  </si>
  <si>
    <t>ASL (Contributo Fondo Socio Sanitario)</t>
  </si>
  <si>
    <t>Terzo Settore, Asl, etc.</t>
  </si>
  <si>
    <t>Contributo Ente Proprietario</t>
  </si>
  <si>
    <t>Contributi da terzi (Fondazioni, Associazioni, etc.)</t>
  </si>
  <si>
    <t>Utenti/Ente Locale di residenza (rette)</t>
  </si>
  <si>
    <t>Attrezzatura varia e minuta;ivi compresi gli apparecchi ed i supporti /programmi informatici.</t>
  </si>
  <si>
    <t>Servizi  Sanitari e riabilitativi</t>
  </si>
  <si>
    <t>Consulenza Specialistica (fisiatra)</t>
  </si>
  <si>
    <t>Collaborazione con le diverse agenzie educative per costruire una rete di servizi rispondente ai diversi e mutevoli bisogni del ragazzo e della sua famiglia e in grado di offrire misure alternative qualora l'intervento domiciliare non si rivelasse adeguato</t>
  </si>
  <si>
    <t>Collaborazione con la scuola e sostegno scolastico</t>
  </si>
  <si>
    <t>N. utenti in lista d'attesa</t>
  </si>
  <si>
    <t>Tasso di saturazione del servizio (n. ore servizio erogate/n. ore max.)</t>
  </si>
  <si>
    <t>N. ore lavoro indiretto/N. ore lavoro diretto</t>
  </si>
  <si>
    <t>N. utenti dimessi/n. utenti per i quali non si prevedono altri tipi di intervento</t>
  </si>
  <si>
    <t>Appalto servizio lavaggio stoviglie</t>
  </si>
  <si>
    <t>Soddisfazione delle Esigenze nutrizionali dei fruitori del servizio, assicurando diete bilanciate e diete speciali</t>
  </si>
  <si>
    <t>Interessi di tesoreria</t>
  </si>
  <si>
    <t>Piano di zona</t>
  </si>
  <si>
    <t>Verifiche periodiche con operatori sociali</t>
  </si>
  <si>
    <t>Area di offerta</t>
  </si>
  <si>
    <t>Fornitore servizio ass. ed.</t>
  </si>
  <si>
    <t>Fornitore servizi ass. ed.</t>
  </si>
  <si>
    <t>RISORSE UMANE</t>
  </si>
  <si>
    <t>Immobili</t>
  </si>
  <si>
    <t>Servizi amministrativi e di supporto</t>
  </si>
  <si>
    <t>Tasse Rifiuti speciali</t>
  </si>
  <si>
    <t>interessi passivi su mutui</t>
  </si>
  <si>
    <t xml:space="preserve">Telefonia Fissa </t>
  </si>
  <si>
    <t xml:space="preserve">Telefonia mobile </t>
  </si>
  <si>
    <t>50 posti x 365 giorni x 8,39</t>
  </si>
  <si>
    <t>Incarico  Libero Prof.li  sanitari</t>
  </si>
  <si>
    <t>Differenziazione della proposta estiva, sia per i bambini che per i preadolescenti e gli adolescenti</t>
  </si>
  <si>
    <t>Valutazione del servizio sia da parte dei bambini/ragazzi che da parte delle famiglie mediante la predisposizione di strumenti adeguati, quali questionari, spazio per eventuali suggerimenti, proposte, ecc.</t>
  </si>
  <si>
    <r>
      <t xml:space="preserve">consuntivo al 30/06/2008  1.762,29 X 2 + 3%  ( 3.524,58 + 106 ) = </t>
    </r>
    <r>
      <rPr>
        <b/>
        <sz val="10"/>
        <rFont val="Arial"/>
        <family val="2"/>
      </rPr>
      <t>3.630,58</t>
    </r>
  </si>
  <si>
    <r>
      <t xml:space="preserve">consuntivo al 30/06/2008  (404,27+ 1.817,98) X 2 + 3%  ( 2.222,25 + 67 ) = </t>
    </r>
    <r>
      <rPr>
        <b/>
        <sz val="10"/>
        <rFont val="Arial"/>
        <family val="2"/>
      </rPr>
      <t>2.289,25</t>
    </r>
  </si>
  <si>
    <r>
      <t xml:space="preserve">consuntivo al 30/06/2008  (711,60+ 248,07) X 2 + 3%  ( 959,67 + 29 ) = </t>
    </r>
    <r>
      <rPr>
        <b/>
        <sz val="10"/>
        <rFont val="Arial"/>
        <family val="2"/>
      </rPr>
      <t>988,67</t>
    </r>
  </si>
  <si>
    <r>
      <t xml:space="preserve">consuntivo al 30/06/2008  557,56 X 2 + 3%  ( 1.115,12 + 33 ) = </t>
    </r>
    <r>
      <rPr>
        <b/>
        <sz val="10"/>
        <rFont val="Arial"/>
        <family val="2"/>
      </rPr>
      <t>1.148,12</t>
    </r>
  </si>
  <si>
    <r>
      <t xml:space="preserve">si ipotizza </t>
    </r>
    <r>
      <rPr>
        <b/>
        <sz val="10"/>
        <rFont val="Arial"/>
        <family val="2"/>
      </rPr>
      <t>100,00</t>
    </r>
  </si>
  <si>
    <r>
      <t xml:space="preserve">gara entro il 2008 e si ipotizza </t>
    </r>
    <r>
      <rPr>
        <b/>
        <sz val="10"/>
        <rFont val="Arial"/>
        <family val="2"/>
      </rPr>
      <t>6.000</t>
    </r>
  </si>
  <si>
    <r>
      <t xml:space="preserve">consuntivo al 30/06/2008  15.000 X 2  = </t>
    </r>
    <r>
      <rPr>
        <b/>
        <sz val="10"/>
        <rFont val="Arial"/>
        <family val="2"/>
      </rPr>
      <t>30.000</t>
    </r>
  </si>
  <si>
    <t>Sol.co.</t>
  </si>
  <si>
    <r>
      <t xml:space="preserve">gara nel 2008 si ipotizza </t>
    </r>
    <r>
      <rPr>
        <b/>
        <sz val="10"/>
        <rFont val="Arial"/>
        <family val="2"/>
      </rPr>
      <t>160.000</t>
    </r>
  </si>
  <si>
    <r>
      <t xml:space="preserve">consuntivo al 30/06/2008  3.036,52 X 2 + 3%  (6.073,04 + 182) = </t>
    </r>
    <r>
      <rPr>
        <b/>
        <sz val="10"/>
        <rFont val="Arial"/>
        <family val="2"/>
      </rPr>
      <t>6.255,04</t>
    </r>
  </si>
  <si>
    <r>
      <t xml:space="preserve">consuntivo al 30/06/2008  1.585,45 X 2 + 3%  (3.170,90 + 95) = </t>
    </r>
    <r>
      <rPr>
        <b/>
        <sz val="10"/>
        <rFont val="Arial"/>
        <family val="2"/>
      </rPr>
      <t>3.265,90</t>
    </r>
  </si>
  <si>
    <r>
      <t xml:space="preserve">consuntivo al 30/06/2008  1.848,73 X 2 + 3%  (3.697,46 + 111) = </t>
    </r>
    <r>
      <rPr>
        <b/>
        <sz val="10"/>
        <rFont val="Arial"/>
        <family val="2"/>
      </rPr>
      <t>3.808,46</t>
    </r>
  </si>
  <si>
    <r>
      <t xml:space="preserve">consuntivo al 30/06/2008  (41.383,12 + 2.698,16 + 15.630,31) X 2 = </t>
    </r>
    <r>
      <rPr>
        <b/>
        <sz val="10"/>
        <rFont val="Arial"/>
        <family val="2"/>
      </rPr>
      <t>119.423,18</t>
    </r>
  </si>
  <si>
    <r>
      <t xml:space="preserve">consuntivo al 30/06/2008  2.769,98 X 2 = </t>
    </r>
    <r>
      <rPr>
        <b/>
        <sz val="10"/>
        <rFont val="Arial"/>
        <family val="2"/>
      </rPr>
      <t>5.539,96 arrotondato a 6.000</t>
    </r>
  </si>
  <si>
    <r>
      <t xml:space="preserve">consuntivo al 30/06/2008  1.817,94 X 2 + 3%  </t>
    </r>
    <r>
      <rPr>
        <sz val="10"/>
        <rFont val="Arial"/>
        <family val="2"/>
      </rPr>
      <t>(3.635,88 + 109) =</t>
    </r>
    <r>
      <rPr>
        <b/>
        <sz val="10"/>
        <rFont val="Arial"/>
        <family val="2"/>
      </rPr>
      <t xml:space="preserve">  3.744,88</t>
    </r>
  </si>
  <si>
    <r>
      <t xml:space="preserve">consuntivo al 30/06/2008  3.104,32 X 2 + 3%  </t>
    </r>
    <r>
      <rPr>
        <sz val="10"/>
        <rFont val="Arial"/>
        <family val="2"/>
      </rPr>
      <t>(6.208,64 + 186) =</t>
    </r>
    <r>
      <rPr>
        <b/>
        <sz val="10"/>
        <rFont val="Arial"/>
        <family val="2"/>
      </rPr>
      <t xml:space="preserve">  6.394,64</t>
    </r>
  </si>
  <si>
    <r>
      <t xml:space="preserve">consuntivo al 30/06/2008  497,06 X 2 + 3%  </t>
    </r>
    <r>
      <rPr>
        <sz val="10"/>
        <rFont val="Arial"/>
        <family val="2"/>
      </rPr>
      <t>(994,12 + 30) =</t>
    </r>
    <r>
      <rPr>
        <b/>
        <sz val="10"/>
        <rFont val="Arial"/>
        <family val="2"/>
      </rPr>
      <t xml:space="preserve"> 1.024,12 arrotondato a 1.500</t>
    </r>
  </si>
  <si>
    <r>
      <t xml:space="preserve">consuntivo al 30/06/2008  1.503,70 X 2 + 3%  </t>
    </r>
    <r>
      <rPr>
        <sz val="10"/>
        <rFont val="Arial"/>
        <family val="2"/>
      </rPr>
      <t>(3.007,40 + 90) =</t>
    </r>
    <r>
      <rPr>
        <b/>
        <sz val="10"/>
        <rFont val="Arial"/>
        <family val="2"/>
      </rPr>
      <t xml:space="preserve"> 3.097,40</t>
    </r>
  </si>
  <si>
    <r>
      <t xml:space="preserve">consuntivo al 30/06/2008  659 X 2 + 3%  </t>
    </r>
    <r>
      <rPr>
        <sz val="10"/>
        <rFont val="Arial"/>
        <family val="2"/>
      </rPr>
      <t>(1.318 + 40) =</t>
    </r>
    <r>
      <rPr>
        <b/>
        <sz val="10"/>
        <rFont val="Arial"/>
        <family val="2"/>
      </rPr>
      <t xml:space="preserve"> 1.358</t>
    </r>
  </si>
  <si>
    <r>
      <t xml:space="preserve">consuntivo al 30/06/2008  1.557,98 X 2 + 3%  </t>
    </r>
    <r>
      <rPr>
        <sz val="10"/>
        <rFont val="Arial"/>
        <family val="2"/>
      </rPr>
      <t>(3.115,96 + 94) =</t>
    </r>
    <r>
      <rPr>
        <b/>
        <sz val="10"/>
        <rFont val="Arial"/>
        <family val="2"/>
      </rPr>
      <t xml:space="preserve"> 3.209,96</t>
    </r>
  </si>
  <si>
    <r>
      <t xml:space="preserve">consuntivo al 30/06/2008  1.160,13 X 2 + 3%  </t>
    </r>
    <r>
      <rPr>
        <sz val="10"/>
        <rFont val="Arial"/>
        <family val="2"/>
      </rPr>
      <t>(2.320,26 + 70) =</t>
    </r>
    <r>
      <rPr>
        <b/>
        <sz val="10"/>
        <rFont val="Arial"/>
        <family val="2"/>
      </rPr>
      <t xml:space="preserve"> 2.390,26</t>
    </r>
  </si>
  <si>
    <r>
      <t xml:space="preserve">consuntivo al 30/06/2008  480 X 2 + 3%  </t>
    </r>
    <r>
      <rPr>
        <sz val="10"/>
        <rFont val="Arial"/>
        <family val="2"/>
      </rPr>
      <t>(960 + 30) =</t>
    </r>
    <r>
      <rPr>
        <b/>
        <sz val="10"/>
        <rFont val="Arial"/>
        <family val="2"/>
      </rPr>
      <t xml:space="preserve"> 990</t>
    </r>
  </si>
  <si>
    <r>
      <t xml:space="preserve">consuntivo al 30/06/2008  502 X 2 + 3%  </t>
    </r>
    <r>
      <rPr>
        <sz val="10"/>
        <rFont val="Arial"/>
        <family val="2"/>
      </rPr>
      <t>(1.004 + 30) =</t>
    </r>
    <r>
      <rPr>
        <b/>
        <sz val="10"/>
        <rFont val="Arial"/>
        <family val="2"/>
      </rPr>
      <t xml:space="preserve"> 1.034</t>
    </r>
  </si>
  <si>
    <r>
      <t xml:space="preserve">consuntivo al 30/06/2008  870,40 X 2 = </t>
    </r>
    <r>
      <rPr>
        <b/>
        <sz val="10"/>
        <rFont val="Arial"/>
        <family val="2"/>
      </rPr>
      <t>1.750</t>
    </r>
  </si>
  <si>
    <r>
      <t xml:space="preserve">consuntivo al 30/06/08  6.309,27 x 2 + 3% ( 12.618,54 + 378 ) = </t>
    </r>
    <r>
      <rPr>
        <b/>
        <sz val="10"/>
        <rFont val="Arial"/>
        <family val="2"/>
      </rPr>
      <t>12.996,54</t>
    </r>
    <r>
      <rPr>
        <sz val="10"/>
        <rFont val="Arial"/>
        <family val="0"/>
      </rPr>
      <t xml:space="preserve"> </t>
    </r>
  </si>
  <si>
    <r>
      <t xml:space="preserve">consuntivo al 30/06/2008  525,76  X 2 + 3% (1.051,52 + 32) = </t>
    </r>
    <r>
      <rPr>
        <b/>
        <sz val="10"/>
        <rFont val="Arial"/>
        <family val="2"/>
      </rPr>
      <t>1.083,52</t>
    </r>
  </si>
  <si>
    <r>
      <t xml:space="preserve">consuntivo al 30/06/2008 4.585,52 X 2 + 3% (9.171,04 + 275) = </t>
    </r>
    <r>
      <rPr>
        <b/>
        <sz val="10"/>
        <rFont val="Arial"/>
        <family val="2"/>
      </rPr>
      <t>9.446,04</t>
    </r>
  </si>
  <si>
    <r>
      <t xml:space="preserve">consuntivo al 30/06/2008 4.071,80 X 2 + 3% (8.143,60 + 244) = </t>
    </r>
    <r>
      <rPr>
        <b/>
        <sz val="10"/>
        <rFont val="Arial"/>
        <family val="2"/>
      </rPr>
      <t>8.387,60</t>
    </r>
  </si>
  <si>
    <r>
      <t xml:space="preserve">consuntivo al 30/06/2008  1.863 X 2 + 3% (3.726 + 112) = </t>
    </r>
    <r>
      <rPr>
        <b/>
        <sz val="10"/>
        <rFont val="Arial"/>
        <family val="2"/>
      </rPr>
      <t>3.838</t>
    </r>
  </si>
  <si>
    <r>
      <t xml:space="preserve">consuntivo al 30/06/2008  2.352,50  X  2 + 3%  ( 4.705 + 141 ) = </t>
    </r>
    <r>
      <rPr>
        <b/>
        <sz val="10"/>
        <rFont val="Arial"/>
        <family val="2"/>
      </rPr>
      <t>4.846</t>
    </r>
  </si>
  <si>
    <r>
      <t xml:space="preserve">consuntivo al 30/06/2008  (3.682,42 + 11.032,81) X 2 + 3% = </t>
    </r>
    <r>
      <rPr>
        <b/>
        <sz val="10"/>
        <rFont val="Arial"/>
        <family val="2"/>
      </rPr>
      <t>30.313,37</t>
    </r>
    <r>
      <rPr>
        <sz val="10"/>
        <rFont val="Arial"/>
        <family val="0"/>
      </rPr>
      <t xml:space="preserve"> </t>
    </r>
  </si>
  <si>
    <r>
      <t xml:space="preserve">consuntivo al 30/06/02+3%(26.286,81*2+1.577,21) </t>
    </r>
    <r>
      <rPr>
        <b/>
        <sz val="10"/>
        <rFont val="Arial"/>
        <family val="2"/>
      </rPr>
      <t>- 30% MARCO</t>
    </r>
  </si>
  <si>
    <t>Ammortamento materiale</t>
  </si>
  <si>
    <t>Serv.Manutenzioni automezzi</t>
  </si>
  <si>
    <t xml:space="preserve">Interessi di mora </t>
  </si>
  <si>
    <t>Perdite su crediti</t>
  </si>
  <si>
    <t>Acquisto materiale da magazzino</t>
  </si>
  <si>
    <t>Servizio Voucher</t>
  </si>
  <si>
    <t>Ammortamenti immateriali</t>
  </si>
  <si>
    <t>n. max ore annue</t>
  </si>
  <si>
    <t>Consultori Familiari ASL Provincia di Mantova</t>
  </si>
  <si>
    <t>ASL Provincia di Mantova</t>
  </si>
  <si>
    <t>Piano di Zona 2002-2004 Distretto di Mantova</t>
  </si>
  <si>
    <t>Offrire un supporto alla crescita del minore in situazione di disagio</t>
  </si>
  <si>
    <t>Offerta di una rete di servizi per i minori in difficoltà</t>
  </si>
  <si>
    <t>Tempo medio che intercorre tra domanda e attivazione del servizio</t>
  </si>
  <si>
    <t>Costo complessivo del servizio/n. ore erogazione servizio</t>
  </si>
  <si>
    <t>Costo orario del personale</t>
  </si>
  <si>
    <t>Abbonamenti a testi e riviste e Tv</t>
  </si>
  <si>
    <t>Acquisto materiale medico per assistenza farmaceutica e sanitaria</t>
  </si>
  <si>
    <t>N° utenti che  optano per altro Fornitore</t>
  </si>
  <si>
    <t>?   (consulenza fisioterapia)</t>
  </si>
  <si>
    <t>Totale Ricavi + interessi - Costi</t>
  </si>
  <si>
    <t>Pulizia e Sanificazione degli ambienti</t>
  </si>
  <si>
    <t>D.P.R. 448/1988</t>
  </si>
  <si>
    <t>Farmaci (Si consideri che l'utente del CDI non è  carico sanitario della nostra struttura ,pertanto la spesa è limitata ai soli casi di emergenza)</t>
  </si>
  <si>
    <t>Area di intervento</t>
  </si>
  <si>
    <t>Area integrazione sociale</t>
  </si>
  <si>
    <t>Cancelleria e materiale  per le attività di Animazione ivi compreso quello occorrente per le Attività ludico/motorie in acqua.</t>
  </si>
  <si>
    <t>IRAP</t>
  </si>
  <si>
    <t>Totali Ricavi + interessi - Costi</t>
  </si>
  <si>
    <t>Consolidamento sinergie con partner domiciliari(medici di base, caregives, servizi territoriali, volontariato)</t>
  </si>
  <si>
    <t>Formazione Attività ludica e riabilitativa in acqua</t>
  </si>
  <si>
    <t>Corsi di formazione</t>
  </si>
  <si>
    <t>Sviluppo terapie occupazionali</t>
  </si>
  <si>
    <t xml:space="preserve">Conferma periodi di soggiorno estivo </t>
  </si>
  <si>
    <t>Nessun aumento</t>
  </si>
  <si>
    <t>N utenti CDI inseriti in progetti integrati (es. ricoveri temporanei o vacanze)</t>
  </si>
  <si>
    <t>N° richieste pervenute/n° accoglienze</t>
  </si>
  <si>
    <t>N° medio utenti/n° ore animazione</t>
  </si>
  <si>
    <t>N° giornate di presenza/n° ore dedicate per profilo professionale</t>
  </si>
  <si>
    <t>Valore della produzione/costi della produzione</t>
  </si>
  <si>
    <t>N ore apertura servizio/ore personale con funzioni sociali educative</t>
  </si>
  <si>
    <t>Nuove prestazioni in collaborazione con altri servizi  a parità di personale</t>
  </si>
  <si>
    <t>Impatto di attività stimolative  su miglioramento autonomie</t>
  </si>
  <si>
    <t>Impatto di Socializzazione su disturbi   emotivo  - comportamentali</t>
  </si>
  <si>
    <t>Tasso di partecipazione alle  attività</t>
  </si>
  <si>
    <t>N° reclami utenti formali/informali</t>
  </si>
  <si>
    <t>N° dimissioni per insoddisfazione servizio</t>
  </si>
  <si>
    <t xml:space="preserve">Analisi indicatori di gradimento </t>
  </si>
  <si>
    <t>n.posti accreditati</t>
  </si>
  <si>
    <t>Scuole del Comune di Mantova e dei Comuni limitrofi</t>
  </si>
  <si>
    <t>Fabbricato P.le Michelangelo, n. 1, 46100 Mantova, di proprietà del Comune di Mantova</t>
  </si>
  <si>
    <t>Automezzi e autovetture di proprietà aziendale</t>
  </si>
  <si>
    <t>Piscina situata c/o la RSA Luigi Bianchi di proprietà del Comune di Mantova</t>
  </si>
  <si>
    <t>Arredamento CDI  ed attrezzature per attività psicomotorie/ludico motorie in acqua e non.</t>
  </si>
  <si>
    <t xml:space="preserve">Personale Dipendente </t>
  </si>
  <si>
    <t>Spese per viaggi e trasferte</t>
  </si>
  <si>
    <t>Provento affitto Farmacia Gramsci</t>
  </si>
  <si>
    <t>Indicatori customer satisfaction</t>
  </si>
  <si>
    <t>Area Integrazione Sociale</t>
  </si>
  <si>
    <t>Agenzia di Locazione</t>
  </si>
  <si>
    <t>Offerta di alloggio temporaneo</t>
  </si>
  <si>
    <t>Fabio Quadri</t>
  </si>
  <si>
    <t>D.G.R.7/7061 del 23/11/2001; L. 9/12/98 n. 431</t>
  </si>
  <si>
    <t>Area d'Offerta</t>
  </si>
  <si>
    <t>Posti letto</t>
  </si>
  <si>
    <t xml:space="preserve">N° giorni  apertura servizio </t>
  </si>
  <si>
    <t>Partner nell'erogazione, verifica, incremento, realizzazione del servizio</t>
  </si>
  <si>
    <t>Regione Lombardia</t>
  </si>
  <si>
    <t>Azienda Ospedaliera</t>
  </si>
  <si>
    <t>Agenzia interinale</t>
  </si>
  <si>
    <t>Proprietari alloggi</t>
  </si>
  <si>
    <t>Amm.ne Prov.le</t>
  </si>
  <si>
    <t xml:space="preserve">Regione Lombardia </t>
  </si>
  <si>
    <t>Diversificare le unità di offerta</t>
  </si>
  <si>
    <t>N° utenti transitati</t>
  </si>
  <si>
    <t>Periodo di permanenza medio</t>
  </si>
  <si>
    <t>Pensionato Sociale</t>
  </si>
  <si>
    <t>Accoglienza abitativa temporanea per lavoratori stranieri ed italiani</t>
  </si>
  <si>
    <t>L.189/02; D.Lgs. 286/98; L.388/00; D. Lgs. 112/98; L. 328/00; L.R. 1/86; Piano di Zona; L. 431/98; L.40/98</t>
  </si>
  <si>
    <t xml:space="preserve">Soggetti adulti, italiani e stranieri, di entrambi i sessi, con regolare contratto di lavoro </t>
  </si>
  <si>
    <t xml:space="preserve">N° giornate apertura/anno </t>
  </si>
  <si>
    <t>Regime residenziale</t>
  </si>
  <si>
    <t>Comuni Provincia di Mantova</t>
  </si>
  <si>
    <t>Agenzie Interinali</t>
  </si>
  <si>
    <t>Casa Circondariale di Mantova</t>
  </si>
  <si>
    <t>Imprenditori</t>
  </si>
  <si>
    <t>1° e 2° piano Stabile  sito in Via Ariosto n.1 MN</t>
  </si>
  <si>
    <t>Arredi Stanze</t>
  </si>
  <si>
    <t>Arredi Cucine</t>
  </si>
  <si>
    <t>Attrezzature lavanderia</t>
  </si>
  <si>
    <t>Prestazioni in regime libero professionale</t>
  </si>
  <si>
    <t>Incontri e iniziative comuni con altri C.A.G. della provincia (es. tornei sportivi)</t>
  </si>
  <si>
    <t>Promozione di iniziative di incontro, svago, animazione territoriale, in collaborazione con altri attori territoriali</t>
  </si>
  <si>
    <t>Consolidamento di un modello pedagogico a territorialità diffusa</t>
  </si>
  <si>
    <t>Spese formazione</t>
  </si>
  <si>
    <t>Domiciliare per anziani e per soggetti in condizioni di fragilità</t>
  </si>
  <si>
    <t>Soggetti affetti da patologie psico fisiche che richiedono un elevato carico assistenziale, soggetti portatori di handicap psico fisico, nuclei familiari</t>
  </si>
  <si>
    <t>previsione annuale n° voucher socio - sanitario</t>
  </si>
  <si>
    <t>Piano di Zona distretto di Mantova</t>
  </si>
  <si>
    <t>Acquisto materiale medico per assistenza farm. e sanit.</t>
  </si>
  <si>
    <t>Già operativo</t>
  </si>
  <si>
    <t>Avvocato</t>
  </si>
  <si>
    <t>Coinvolgimento delle famiglie nella progettazione e realizzazione delle attività, mediante assemblee, apertura del C.A.G. ai genitori, momenti ad essi riservati dalla programmazione</t>
  </si>
  <si>
    <t>Promozione del servizio e maggiore visibilità del servizio</t>
  </si>
  <si>
    <t>Monitoraggio del progetto</t>
  </si>
  <si>
    <t xml:space="preserve">Sintex </t>
  </si>
  <si>
    <t>Provenia Srl</t>
  </si>
  <si>
    <t>Altre spese per automezzi</t>
  </si>
  <si>
    <t>Assicurazioni varie</t>
  </si>
  <si>
    <t>Assistenza geriatrica e infermieristica e pulizia</t>
  </si>
  <si>
    <r>
      <t xml:space="preserve">consuntivo al 30/06/2008   (20.194,04 + 3.710,57 + 361,42) x 2 + 3% ( 24.266,00 + 728,00 ) = </t>
    </r>
    <r>
      <rPr>
        <b/>
        <sz val="10"/>
        <rFont val="Arial"/>
        <family val="2"/>
      </rPr>
      <t>49.985,90</t>
    </r>
  </si>
  <si>
    <r>
      <t xml:space="preserve">consuntivo al 30/06/08  (6.000 + 7.190) X 2 + 3% ( 26.380 + 792 ) = </t>
    </r>
    <r>
      <rPr>
        <b/>
        <sz val="10"/>
        <rFont val="Arial"/>
        <family val="2"/>
      </rPr>
      <t>27.172</t>
    </r>
  </si>
  <si>
    <r>
      <t xml:space="preserve">consuntivo al 30/06/08  1.608,42 x 2 + 3% ( 3.216,84 + 97) = </t>
    </r>
    <r>
      <rPr>
        <b/>
        <sz val="10"/>
        <rFont val="Arial"/>
        <family val="2"/>
      </rPr>
      <t>3.313,84</t>
    </r>
  </si>
  <si>
    <r>
      <t xml:space="preserve">consuntivo al 30/06/2008  9.304,28  X  2  (18.608,56 + 558) = </t>
    </r>
    <r>
      <rPr>
        <b/>
        <sz val="10"/>
        <rFont val="Arial"/>
        <family val="2"/>
      </rPr>
      <t>19.166,56</t>
    </r>
  </si>
  <si>
    <r>
      <t xml:space="preserve">Gara entro Dicembre 2008 x </t>
    </r>
    <r>
      <rPr>
        <b/>
        <sz val="10"/>
        <rFont val="Arial"/>
        <family val="0"/>
      </rPr>
      <t>750.000 (vedi prospetto Pellacani)</t>
    </r>
  </si>
  <si>
    <r>
      <t xml:space="preserve">consuntivo al 30/06/2008   (1.735,16 + 711,21 + 212,33 ) X 2 + 3% ( 5.317,40 + 160,00 ) = </t>
    </r>
    <r>
      <rPr>
        <b/>
        <sz val="10"/>
        <rFont val="Arial"/>
        <family val="2"/>
      </rPr>
      <t>5.477,40</t>
    </r>
  </si>
  <si>
    <r>
      <t xml:space="preserve">consuntivo al 30/06/2008   986,40 X 2 + 3% ( 1.972,80 + 60,00 ) = </t>
    </r>
    <r>
      <rPr>
        <b/>
        <sz val="10"/>
        <rFont val="Arial"/>
        <family val="2"/>
      </rPr>
      <t xml:space="preserve">2.032,80  </t>
    </r>
  </si>
  <si>
    <r>
      <t xml:space="preserve">consuntivo al 30/06/2008   577,71 x 2 + 3% ( 1.155,20 + 35,00 ) = </t>
    </r>
    <r>
      <rPr>
        <b/>
        <sz val="10"/>
        <rFont val="Arial"/>
        <family val="2"/>
      </rPr>
      <t xml:space="preserve">1.190,20 </t>
    </r>
  </si>
  <si>
    <r>
      <t xml:space="preserve">spostati dall' I. D'Este </t>
    </r>
    <r>
      <rPr>
        <b/>
        <sz val="10"/>
        <rFont val="Arial"/>
        <family val="2"/>
      </rPr>
      <t>10.000</t>
    </r>
  </si>
  <si>
    <t>Servizio energia elettrica, gas e acqua</t>
  </si>
  <si>
    <r>
      <t xml:space="preserve">consuntivo al 30/06/2008  3.633,52  X  2 + 3%  (7.267 + 218) = </t>
    </r>
    <r>
      <rPr>
        <b/>
        <sz val="10"/>
        <rFont val="Arial"/>
        <family val="2"/>
      </rPr>
      <t>7.485</t>
    </r>
  </si>
  <si>
    <t>Spese Telefonia, energia elettrica e gas</t>
  </si>
  <si>
    <r>
      <t xml:space="preserve">consuntivo al 30/06/2008  (3.929,49 + 489,32 )  X 2 + 3%  ( 8.837,62 + 265 ) = </t>
    </r>
    <r>
      <rPr>
        <b/>
        <sz val="10"/>
        <rFont val="Arial"/>
        <family val="2"/>
      </rPr>
      <t>9.102,75</t>
    </r>
  </si>
  <si>
    <r>
      <t xml:space="preserve">consuntivo al 30/06/2008  (867,58+151,32+45,18+1.738,91)  X 2 + 3% = </t>
    </r>
    <r>
      <rPr>
        <b/>
        <sz val="10"/>
        <rFont val="Arial"/>
        <family val="2"/>
      </rPr>
      <t>5</t>
    </r>
    <r>
      <rPr>
        <b/>
        <sz val="10"/>
        <rFont val="Arial"/>
        <family val="0"/>
      </rPr>
      <t>.774,16</t>
    </r>
  </si>
  <si>
    <r>
      <t xml:space="preserve">consuntivo al 30/06/2008  1.210,00  X 2 + 3%  ( 2.420 + 73 ) = </t>
    </r>
    <r>
      <rPr>
        <b/>
        <sz val="10"/>
        <rFont val="Arial"/>
        <family val="2"/>
      </rPr>
      <t>2.493</t>
    </r>
  </si>
  <si>
    <r>
      <t xml:space="preserve">gara entro il 2008 e si prevede un impegno di </t>
    </r>
    <r>
      <rPr>
        <b/>
        <sz val="10"/>
        <rFont val="Arial"/>
        <family val="2"/>
      </rPr>
      <t>130.000</t>
    </r>
  </si>
  <si>
    <r>
      <t xml:space="preserve">consuntivo al 30/06/2008  27.854,74 X 2 + 3% (55.709,48 + 1.671) = </t>
    </r>
    <r>
      <rPr>
        <b/>
        <sz val="10"/>
        <rFont val="Arial"/>
        <family val="2"/>
      </rPr>
      <t>57.380,48</t>
    </r>
  </si>
  <si>
    <r>
      <t xml:space="preserve">consuntivo al 30/06/2008  61.890,61 X 2 + 3% (123,781,22 + 3.713) = </t>
    </r>
    <r>
      <rPr>
        <b/>
        <sz val="10"/>
        <rFont val="Arial"/>
        <family val="2"/>
      </rPr>
      <t>127.494,22 + 21.924 Alzheimer</t>
    </r>
  </si>
  <si>
    <r>
      <t xml:space="preserve">consuntivo al 30/06/008  2.835,00 X 2 + 3% (5.670 + 170) = </t>
    </r>
    <r>
      <rPr>
        <b/>
        <sz val="10"/>
        <rFont val="Arial"/>
        <family val="2"/>
      </rPr>
      <t>5.840</t>
    </r>
  </si>
  <si>
    <r>
      <t xml:space="preserve">consuntivo al 30/06/008  395,00 X 2 + 3% (790 + 24) = </t>
    </r>
    <r>
      <rPr>
        <b/>
        <sz val="10"/>
        <rFont val="Arial"/>
        <family val="2"/>
      </rPr>
      <t>814</t>
    </r>
  </si>
  <si>
    <r>
      <t xml:space="preserve">consuntivo al 30/06/008  (867,58+151,32+45,18) X 2 + 3% = </t>
    </r>
    <r>
      <rPr>
        <b/>
        <sz val="10"/>
        <rFont val="Arial"/>
        <family val="2"/>
      </rPr>
      <t>2.192</t>
    </r>
  </si>
  <si>
    <r>
      <t xml:space="preserve">consuntivo al 30/06/008  1.145 X 2 + 3% = </t>
    </r>
    <r>
      <rPr>
        <b/>
        <sz val="10"/>
        <rFont val="Arial"/>
        <family val="2"/>
      </rPr>
      <t>2.400</t>
    </r>
  </si>
  <si>
    <r>
      <t xml:space="preserve">consuntivo al 30/06/2008  (6.088,48 + 265,25 + 806,64)  X  2 + 3% (7.160,37 + 215 ) = </t>
    </r>
    <r>
      <rPr>
        <b/>
        <sz val="10"/>
        <rFont val="Arial"/>
        <family val="2"/>
      </rPr>
      <t>7.375,37</t>
    </r>
  </si>
  <si>
    <r>
      <t xml:space="preserve">consuntivo al 30/06/2008  (2.074,22 + 427,44)  X  2 + 3% (2.501,66 + 75 ) = </t>
    </r>
    <r>
      <rPr>
        <b/>
        <sz val="10"/>
        <rFont val="Arial"/>
        <family val="2"/>
      </rPr>
      <t>2.576,70</t>
    </r>
  </si>
  <si>
    <r>
      <t xml:space="preserve">consuntivo al 30/06/2008  548 X  2 + 3% (1.096,37 + 33 ) = </t>
    </r>
    <r>
      <rPr>
        <b/>
        <sz val="10"/>
        <rFont val="Arial"/>
        <family val="2"/>
      </rPr>
      <t>1.129,70</t>
    </r>
  </si>
  <si>
    <r>
      <t xml:space="preserve">consuntivo al 30/06/2008  573 X  2 + 3% (1.146 + 34 ) = </t>
    </r>
    <r>
      <rPr>
        <b/>
        <sz val="10"/>
        <rFont val="Arial"/>
        <family val="2"/>
      </rPr>
      <t>1.180</t>
    </r>
  </si>
  <si>
    <r>
      <t xml:space="preserve">gara nel 2008 si presume per </t>
    </r>
    <r>
      <rPr>
        <b/>
        <sz val="10"/>
        <rFont val="Arial"/>
        <family val="2"/>
      </rPr>
      <t>62.400</t>
    </r>
  </si>
  <si>
    <t xml:space="preserve">Contributi e oneri Sociali </t>
  </si>
  <si>
    <t>Totale</t>
  </si>
  <si>
    <t>Periodicità controllo gestione stupefacenti e farmaci scaduti</t>
  </si>
  <si>
    <t>Periodicità aggiornamento Prontuario Farmaceutico</t>
  </si>
  <si>
    <t xml:space="preserve">Periodicità aggiornamento Fascicolo Socio-Sanitario </t>
  </si>
  <si>
    <t>Periodicità aggiornamento esami sierologici</t>
  </si>
  <si>
    <t xml:space="preserve">N° reclami utenti formali/informali </t>
  </si>
  <si>
    <t>Periodicità incontri di reparto con parenti</t>
  </si>
  <si>
    <t xml:space="preserve">R.S.A. L. Bianchi </t>
  </si>
  <si>
    <r>
      <t>consuntivo al 30/06/2008   44.495,15 x 2 =</t>
    </r>
    <r>
      <rPr>
        <b/>
        <sz val="10"/>
        <rFont val="Arial"/>
        <family val="2"/>
      </rPr>
      <t xml:space="preserve"> 88.990,30</t>
    </r>
  </si>
  <si>
    <r>
      <t xml:space="preserve">consuntivo al 30/06/2008   47.861,21 X 2  = </t>
    </r>
    <r>
      <rPr>
        <b/>
        <sz val="10"/>
        <rFont val="Arial"/>
        <family val="2"/>
      </rPr>
      <t>95.722,42</t>
    </r>
  </si>
  <si>
    <r>
      <t xml:space="preserve">consuntivo al 30/06/2008   (75.777,35 + 94.504,04) X 2 = </t>
    </r>
    <r>
      <rPr>
        <b/>
        <sz val="10"/>
        <rFont val="Arial"/>
        <family val="2"/>
      </rPr>
      <t>340.562,78</t>
    </r>
  </si>
  <si>
    <r>
      <t xml:space="preserve">consuntivo al 30/06/2008   52.111,91 X 2  = </t>
    </r>
    <r>
      <rPr>
        <b/>
        <sz val="10"/>
        <rFont val="Arial"/>
        <family val="2"/>
      </rPr>
      <t>104.223,82</t>
    </r>
  </si>
  <si>
    <r>
      <t xml:space="preserve">consuntivo al 30/06/2008   754,77 X 2  = </t>
    </r>
    <r>
      <rPr>
        <b/>
        <sz val="10"/>
        <rFont val="Arial"/>
        <family val="2"/>
      </rPr>
      <t>1.509,54</t>
    </r>
  </si>
  <si>
    <r>
      <t>consuntivo al 30/06/2008   390,96 x 2 =</t>
    </r>
    <r>
      <rPr>
        <b/>
        <sz val="10"/>
        <rFont val="Arial"/>
        <family val="2"/>
      </rPr>
      <t xml:space="preserve"> 781,92</t>
    </r>
  </si>
  <si>
    <r>
      <t xml:space="preserve">n° 50 posti letto X 365 X 39,20 = 715.400,00 </t>
    </r>
    <r>
      <rPr>
        <b/>
        <sz val="10"/>
        <rFont val="Arial"/>
        <family val="2"/>
      </rPr>
      <t>TASSO DI SATURAZIONE 99% = 708.246,00</t>
    </r>
    <r>
      <rPr>
        <sz val="10"/>
        <rFont val="Arial"/>
        <family val="0"/>
      </rPr>
      <t xml:space="preserve"> </t>
    </r>
  </si>
  <si>
    <r>
      <t xml:space="preserve">consuntivo al 30/06/2008  660,65 x 2 = </t>
    </r>
    <r>
      <rPr>
        <b/>
        <sz val="10"/>
        <rFont val="Arial"/>
        <family val="2"/>
      </rPr>
      <t>1.321,30</t>
    </r>
  </si>
  <si>
    <r>
      <t xml:space="preserve">consuntivo al 30/06/2008  4.406,25 x 2 = </t>
    </r>
    <r>
      <rPr>
        <b/>
        <sz val="10"/>
        <rFont val="Arial"/>
        <family val="2"/>
      </rPr>
      <t>8.812,50</t>
    </r>
  </si>
  <si>
    <r>
      <t xml:space="preserve">consuntivo al 30/06/2008   551,32 x 2 + 3% ( 1.102,64 + 33,00 ) =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.</t>
    </r>
    <r>
      <rPr>
        <b/>
        <sz val="10"/>
        <rFont val="Arial"/>
        <family val="2"/>
      </rPr>
      <t xml:space="preserve">135,64 </t>
    </r>
  </si>
  <si>
    <t>Piano di Zona 2009 Distretto di Mantova</t>
  </si>
  <si>
    <r>
      <t xml:space="preserve">consuntivo al 30/06/2008   27.500  X  2  =  </t>
    </r>
    <r>
      <rPr>
        <b/>
        <sz val="10"/>
        <rFont val="Arial"/>
        <family val="2"/>
      </rPr>
      <t>55.000</t>
    </r>
  </si>
  <si>
    <r>
      <t xml:space="preserve">consuntivo al 30/06/2008  114.289,10  X  2  =  </t>
    </r>
    <r>
      <rPr>
        <b/>
        <sz val="10"/>
        <rFont val="Arial"/>
        <family val="2"/>
      </rPr>
      <t>228.578,20</t>
    </r>
  </si>
  <si>
    <r>
      <t xml:space="preserve">consuntivo al 30/06/2008  26.500 X  2  =  </t>
    </r>
    <r>
      <rPr>
        <b/>
        <sz val="10"/>
        <rFont val="Arial"/>
        <family val="2"/>
      </rPr>
      <t>53.000</t>
    </r>
  </si>
  <si>
    <t xml:space="preserve">Azienda Sanitaria Provincia di Mantova </t>
  </si>
  <si>
    <t>Piano di Zona Covenzione ex circolare 4</t>
  </si>
  <si>
    <r>
      <t xml:space="preserve">consuntivo al 30/06/2008  21.157,34 X  2  =  </t>
    </r>
    <r>
      <rPr>
        <b/>
        <sz val="10"/>
        <rFont val="Arial"/>
        <family val="2"/>
      </rPr>
      <t>42.314,68</t>
    </r>
  </si>
  <si>
    <t xml:space="preserve">Contratto di Locazione Farmacia Due Pini 60.000,00 </t>
  </si>
  <si>
    <t>Contratto di Locazione Farmacia Gramsci   75.000,00</t>
  </si>
  <si>
    <t xml:space="preserve">Contratto di Servizio Farmacie Mantovane Srl 50.000,00 </t>
  </si>
  <si>
    <t>Chiozzini 41.000 - Longhini 30.000</t>
  </si>
  <si>
    <r>
      <t>consuntivo 30/06/2008 11</t>
    </r>
    <r>
      <rPr>
        <sz val="10"/>
        <rFont val="Arial"/>
        <family val="2"/>
      </rPr>
      <t xml:space="preserve">.167,05 x 2 + 3% ( 22.334,10 + 670,02 ) = </t>
    </r>
    <r>
      <rPr>
        <b/>
        <sz val="10"/>
        <rFont val="Arial"/>
        <family val="2"/>
      </rPr>
      <t>23.004,12 (Parafarmaci)</t>
    </r>
  </si>
  <si>
    <r>
      <t xml:space="preserve">consuntivo 30/06/2008  29.748,50 X 2 + 3% ( 59.497+ 1.784,91 ) = </t>
    </r>
    <r>
      <rPr>
        <b/>
        <sz val="10"/>
        <rFont val="Arial"/>
        <family val="2"/>
      </rPr>
      <t xml:space="preserve">61.281,91 (Farmaci) </t>
    </r>
    <r>
      <rPr>
        <sz val="10"/>
        <rFont val="Arial"/>
        <family val="2"/>
      </rPr>
      <t xml:space="preserve"> </t>
    </r>
  </si>
  <si>
    <r>
      <t xml:space="preserve">consuntivo 30/06/2008 28.940,87 X 2 = </t>
    </r>
    <r>
      <rPr>
        <b/>
        <sz val="10"/>
        <rFont val="Arial"/>
        <family val="2"/>
      </rPr>
      <t>57.881,74</t>
    </r>
    <r>
      <rPr>
        <sz val="10"/>
        <rFont val="Arial"/>
        <family val="0"/>
      </rPr>
      <t xml:space="preserve"> </t>
    </r>
  </si>
  <si>
    <r>
      <t xml:space="preserve">consuntivo 30/06/2008 10.925,69 x 2 + 3% ( 21.851,38 + 655,54 ) = </t>
    </r>
    <r>
      <rPr>
        <b/>
        <sz val="10"/>
        <rFont val="Arial"/>
        <family val="2"/>
      </rPr>
      <t>22.506,92</t>
    </r>
  </si>
  <si>
    <t>Prodotti per parrucchiera</t>
  </si>
  <si>
    <r>
      <t xml:space="preserve">consuntivo 30/06/2008 1.047 x 2 + 3% ( 2.094 + 70 ) = </t>
    </r>
    <r>
      <rPr>
        <b/>
        <sz val="10"/>
        <rFont val="Arial"/>
        <family val="2"/>
      </rPr>
      <t>2.164</t>
    </r>
  </si>
  <si>
    <r>
      <t xml:space="preserve">consuntivo 30/06/2008  24.590 x 2 + 3% ( 49.180,00 + 1.475,40 ) = </t>
    </r>
    <r>
      <rPr>
        <b/>
        <sz val="10"/>
        <rFont val="Arial"/>
        <family val="2"/>
      </rPr>
      <t xml:space="preserve">50.655,40 </t>
    </r>
  </si>
  <si>
    <r>
      <t xml:space="preserve">consuntivo 30/06/2008  7.447 X 2 + 3% ( 14.894 + 447 ) = </t>
    </r>
    <r>
      <rPr>
        <b/>
        <sz val="10"/>
        <rFont val="Arial"/>
        <family val="2"/>
      </rPr>
      <t>15.341,00</t>
    </r>
  </si>
  <si>
    <r>
      <t xml:space="preserve">consuntivo 30/06/2008 1.500 x 2 + 3% ( 3.000 + 90,00 ) = </t>
    </r>
    <r>
      <rPr>
        <b/>
        <sz val="10"/>
        <rFont val="Arial"/>
        <family val="2"/>
      </rPr>
      <t>3.090,00</t>
    </r>
  </si>
  <si>
    <r>
      <t xml:space="preserve">consuntivo 30/06/2008  57.575,22 x 2 + 3% ( 115.150 + 3.454 ) = </t>
    </r>
    <r>
      <rPr>
        <b/>
        <sz val="10"/>
        <rFont val="Arial"/>
        <family val="2"/>
      </rPr>
      <t>118.604,00</t>
    </r>
  </si>
  <si>
    <r>
      <t xml:space="preserve">consuntivo al 30/06/08  12.577,18 X 2 + 3% (25.154,36 + 754) = </t>
    </r>
    <r>
      <rPr>
        <b/>
        <sz val="10"/>
        <rFont val="Arial"/>
        <family val="2"/>
      </rPr>
      <t>25.908,36</t>
    </r>
  </si>
  <si>
    <r>
      <t xml:space="preserve">consuntivo al 30/06/08   9.428 X 2 + 3% ( 18.856 + 566 ) = </t>
    </r>
    <r>
      <rPr>
        <b/>
        <sz val="10"/>
        <rFont val="Arial"/>
        <family val="2"/>
      </rPr>
      <t>19.422,00</t>
    </r>
  </si>
  <si>
    <t>Materiale da magazzino</t>
  </si>
  <si>
    <r>
      <t xml:space="preserve">consuntivo al 30/06/2008  1.738 x 2 + 3% ( 3.476,00 + 104,00 ) = </t>
    </r>
    <r>
      <rPr>
        <b/>
        <sz val="10"/>
        <rFont val="Arial"/>
        <family val="2"/>
      </rPr>
      <t>3.580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00 </t>
    </r>
  </si>
  <si>
    <r>
      <t xml:space="preserve">consuntivo al 30/06/08  2.955,36 X 2 + 3% ( 5.910,72 + 177,32 ) = </t>
    </r>
    <r>
      <rPr>
        <b/>
        <sz val="10"/>
        <rFont val="Arial"/>
        <family val="2"/>
      </rPr>
      <t>6.088,04</t>
    </r>
  </si>
  <si>
    <r>
      <t xml:space="preserve">consuntivo al 30/06/2008  28.440 X 2 + 3% ( 56.880 + 1.706 ) = </t>
    </r>
    <r>
      <rPr>
        <b/>
        <sz val="10"/>
        <rFont val="Arial"/>
        <family val="2"/>
      </rPr>
      <t>58.586,00</t>
    </r>
  </si>
  <si>
    <r>
      <t xml:space="preserve">consuntivo al 30/06/08  0 X 2 + 3% ( 0 + 0 ) = </t>
    </r>
    <r>
      <rPr>
        <b/>
        <sz val="10"/>
        <rFont val="Arial"/>
        <family val="2"/>
      </rPr>
      <t>7.000,00 da I.D'Este</t>
    </r>
  </si>
  <si>
    <t>Servizio Residenziale che risponde ai bisogni di assistenza ad anziani con diversi gradi di non autosufficienza che offre ricoveri sia temporanei che a tempo indeterminato. L'assistenza comprende servizi di natura sanitaria (medico - infermieristico - riabilitativo) , e  socio assistenziale (igiene alla persona, segreteriato sociale, animazione, socializzazione, servizi alberghieri, podologo e parrucchiere) in sintonia e piena collaborazione con i familiari degli utenti.</t>
  </si>
  <si>
    <t>Posti letto 50, accreditati dal 01.07.2004 DGR 17726 del 04/06/04                                        Contratto triennale</t>
  </si>
  <si>
    <t>RR.SS.AA. Distretto di Mantova pubbliche e Private</t>
  </si>
  <si>
    <t>Fabbricato Viale Fiume, 46100 Mantova, di proprietà del Comune di Mantova</t>
  </si>
  <si>
    <t>L'arredamento posto nelle camere degenza e luoghi comuni della struttura è  di proprietà del Comune di Mantova</t>
  </si>
  <si>
    <t>Dispositivi elettromedicali sono di proprietà di ASPeF</t>
  </si>
  <si>
    <t>Attrezzatura vari e minuta di proprietà di ASPeF</t>
  </si>
  <si>
    <t>Centro Diurno Integrato</t>
  </si>
  <si>
    <t>Fornire prestazioni di assistenza socio-sanitaria e stimolare la socializzazione di persone anziane in regime diurno (dalle 8 alle 17), dal lunedì al venerdì, con il duplice obiettivo di cura/stimolo e di sollievo alla famiglia. Opera in integrazione con le agenzie del territorio, i medici di base, i servizi sociali di base, i care-gives,l'ASL , il volontariato.</t>
  </si>
  <si>
    <t>Spese viaggi e trasferte</t>
  </si>
  <si>
    <t>Spese postali</t>
  </si>
  <si>
    <t>Godimento Beni di terzi</t>
  </si>
  <si>
    <t>Locazione sollevatori</t>
  </si>
  <si>
    <t>Locazione fabbricati</t>
  </si>
  <si>
    <t>Spese condominiali</t>
  </si>
  <si>
    <t>Canoni leasing telefonia</t>
  </si>
  <si>
    <t>Personale comparto</t>
  </si>
  <si>
    <t>Salari e stipendi</t>
  </si>
  <si>
    <t>Contributi e oneri Sociali</t>
  </si>
  <si>
    <t>TFR</t>
  </si>
  <si>
    <t>Altri costi del personale</t>
  </si>
  <si>
    <t>Farmaci</t>
  </si>
  <si>
    <t>Presidi sanitari</t>
  </si>
  <si>
    <t>Ausili sanitari (pannoloni)</t>
  </si>
  <si>
    <t>Generi alimentari</t>
  </si>
  <si>
    <t xml:space="preserve">Materiale di consumo </t>
  </si>
  <si>
    <t>Materiale di pulizia</t>
  </si>
  <si>
    <t>Carburanti e lubrificanti</t>
  </si>
  <si>
    <t>Cancelleria</t>
  </si>
  <si>
    <t>Attrezzatura minuta</t>
  </si>
  <si>
    <t>Rimanenze merci</t>
  </si>
  <si>
    <t>Organi Istituzionali</t>
  </si>
  <si>
    <t>Indennità e rimborsi Consiglio di Amministrazione</t>
  </si>
  <si>
    <t>Indennità e rimborsi Collegio dei revisori</t>
  </si>
  <si>
    <t>fam aff parentali / fam seguite da ASPeF</t>
  </si>
  <si>
    <t xml:space="preserve"> fam aff eteroparentali  / fam seguite da ASPeF</t>
  </si>
  <si>
    <t>Costo  del servizio/n. famiglie formate</t>
  </si>
  <si>
    <t>Costo  del servizio/n. famiglie che iniziano l'affido</t>
  </si>
  <si>
    <t>n. percorsi familiari avviati</t>
  </si>
  <si>
    <t>n. minori che iniziano affido / n. minori in carico ai Servizi Sociali</t>
  </si>
  <si>
    <t>Coinvolgimento della famiglia nel percorso educativo, mediante la condivisione del progetto</t>
  </si>
  <si>
    <t>Progettazione, monitoraggio e verifiche congiunti con i servizi che hanno in carico il minore</t>
  </si>
  <si>
    <t>ASL (Contributo Fondo Sanitario Regionale)</t>
  </si>
  <si>
    <t>Partner nella erogazione verifica incremento realizzazione del servizio</t>
  </si>
  <si>
    <t>Servizio Famiglia, infanzia ed età evolutiva - ASL Provincia di Mantova</t>
  </si>
  <si>
    <t>Comune di Mantova - Assessorato ai Servizi Sociali</t>
  </si>
  <si>
    <t>Predisposizione di progetti educativi individualizzati, rispondenti ai bisogni specifici del minore</t>
  </si>
  <si>
    <t>Creazione di occasioni di socializzazione al di fuori del nucleo familiare per l'integrazione del ragazzo nel contesto sociale di appartenenza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</si>
</sst>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&quot;L.&quot;\ * #,##0.0_-;\-&quot;L.&quot;\ * #,##0.0_-;_-&quot;L.&quot;\ * &quot;-&quot;_-;_-@_-"/>
    <numFmt numFmtId="172" formatCode="_-&quot;L.&quot;\ * #,##0.00_-;\-&quot;L.&quot;\ * #,##0.00_-;_-&quot;L.&quot;\ * &quot;-&quot;_-;_-@_-"/>
    <numFmt numFmtId="173" formatCode="_-* #,##0.0_-;\-* #,##0.0_-;_-* &quot;-&quot;_-;_-@_-"/>
    <numFmt numFmtId="174" formatCode="_-* #,##0.00_-;\-* #,##0.00_-;_-* &quot;-&quot;_-;_-@_-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_-[$€]\ * #,##0.000_-;\-[$€]\ * #,##0.000_-;_-[$€]\ * &quot;-&quot;??_-;_-@_-"/>
    <numFmt numFmtId="178" formatCode="&quot;€&quot;\ #,##0"/>
    <numFmt numFmtId="179" formatCode="#,##0_ ;\-#,##0\ "/>
    <numFmt numFmtId="180" formatCode="#,##0.0_ ;\-#,##0.0\ 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right" vertical="justify" wrapText="1"/>
    </xf>
    <xf numFmtId="0" fontId="0" fillId="0" borderId="0" xfId="0" applyBorder="1" applyAlignment="1">
      <alignment vertical="top"/>
    </xf>
    <xf numFmtId="175" fontId="0" fillId="0" borderId="0" xfId="15" applyBorder="1" applyAlignment="1">
      <alignment horizontal="justify" vertical="justify"/>
    </xf>
    <xf numFmtId="41" fontId="0" fillId="0" borderId="0" xfId="17" applyBorder="1" applyAlignment="1">
      <alignment horizontal="justify" vertical="justify"/>
    </xf>
    <xf numFmtId="175" fontId="0" fillId="0" borderId="0" xfId="15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170" fontId="1" fillId="0" borderId="0" xfId="17" applyNumberFormat="1" applyFont="1" applyBorder="1" applyAlignment="1">
      <alignment horizontal="center" vertical="justify"/>
    </xf>
    <xf numFmtId="175" fontId="0" fillId="0" borderId="0" xfId="15" applyBorder="1" applyAlignment="1">
      <alignment horizontal="center" vertical="justify"/>
    </xf>
    <xf numFmtId="170" fontId="1" fillId="0" borderId="0" xfId="17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175" fontId="0" fillId="0" borderId="0" xfId="15" applyFill="1" applyBorder="1" applyAlignment="1">
      <alignment horizontal="justify" vertical="justify"/>
    </xf>
    <xf numFmtId="0" fontId="0" fillId="0" borderId="0" xfId="0" applyFont="1" applyBorder="1" applyAlignment="1">
      <alignment horizontal="right" vertical="justify" wrapText="1"/>
    </xf>
    <xf numFmtId="41" fontId="0" fillId="0" borderId="0" xfId="17" applyBorder="1" applyAlignment="1">
      <alignment/>
    </xf>
    <xf numFmtId="0" fontId="0" fillId="2" borderId="0" xfId="0" applyFill="1" applyBorder="1" applyAlignment="1">
      <alignment horizontal="justify" vertical="justify" wrapText="1"/>
    </xf>
    <xf numFmtId="9" fontId="0" fillId="0" borderId="0" xfId="0" applyNumberFormat="1" applyBorder="1" applyAlignment="1">
      <alignment horizontal="justify" vertical="justify" wrapText="1"/>
    </xf>
    <xf numFmtId="41" fontId="0" fillId="0" borderId="0" xfId="17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175" fontId="1" fillId="0" borderId="0" xfId="15" applyFont="1" applyBorder="1" applyAlignment="1">
      <alignment horizontal="center" vertical="justify"/>
    </xf>
    <xf numFmtId="175" fontId="1" fillId="0" borderId="0" xfId="15" applyFont="1" applyFill="1" applyBorder="1" applyAlignment="1">
      <alignment horizontal="center" vertical="justify"/>
    </xf>
    <xf numFmtId="16" fontId="0" fillId="0" borderId="0" xfId="0" applyNumberFormat="1" applyBorder="1" applyAlignment="1">
      <alignment horizontal="justify" vertical="justify" wrapText="1"/>
    </xf>
    <xf numFmtId="0" fontId="0" fillId="0" borderId="0" xfId="0" applyBorder="1" applyAlignment="1">
      <alignment horizontal="right" vertical="justify"/>
    </xf>
    <xf numFmtId="170" fontId="1" fillId="0" borderId="0" xfId="0" applyNumberFormat="1" applyFont="1" applyBorder="1" applyAlignment="1">
      <alignment horizontal="justify" vertical="justify"/>
    </xf>
    <xf numFmtId="175" fontId="0" fillId="0" borderId="0" xfId="15" applyFill="1" applyBorder="1" applyAlignment="1">
      <alignment horizontal="center" vertical="justify"/>
    </xf>
    <xf numFmtId="41" fontId="1" fillId="0" borderId="0" xfId="17" applyFont="1" applyBorder="1" applyAlignment="1">
      <alignment horizontal="justify" vertical="justify"/>
    </xf>
    <xf numFmtId="170" fontId="0" fillId="0" borderId="0" xfId="0" applyNumberFormat="1" applyBorder="1" applyAlignment="1">
      <alignment horizontal="justify" vertical="justify"/>
    </xf>
    <xf numFmtId="41" fontId="0" fillId="0" borderId="0" xfId="17" applyBorder="1" applyAlignment="1">
      <alignment vertical="justify"/>
    </xf>
    <xf numFmtId="175" fontId="0" fillId="0" borderId="0" xfId="15" applyFill="1" applyBorder="1" applyAlignment="1">
      <alignment vertical="justify"/>
    </xf>
    <xf numFmtId="175" fontId="0" fillId="0" borderId="0" xfId="15" applyFill="1" applyBorder="1" applyAlignment="1">
      <alignment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/>
    </xf>
    <xf numFmtId="0" fontId="0" fillId="0" borderId="5" xfId="0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6" xfId="0" applyBorder="1" applyAlignment="1">
      <alignment horizontal="justify" vertical="justify" wrapText="1"/>
    </xf>
    <xf numFmtId="0" fontId="4" fillId="0" borderId="7" xfId="0" applyFont="1" applyBorder="1" applyAlignment="1">
      <alignment horizontal="justify" vertical="justify"/>
    </xf>
    <xf numFmtId="0" fontId="1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justify"/>
    </xf>
    <xf numFmtId="0" fontId="1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wrapText="1"/>
    </xf>
    <xf numFmtId="0" fontId="0" fillId="0" borderId="2" xfId="0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" xfId="0" applyBorder="1" applyAlignment="1">
      <alignment horizontal="right" vertical="justify" wrapText="1"/>
    </xf>
    <xf numFmtId="0" fontId="0" fillId="0" borderId="5" xfId="0" applyBorder="1" applyAlignment="1">
      <alignment horizontal="right" vertical="justify" wrapText="1"/>
    </xf>
    <xf numFmtId="0" fontId="0" fillId="0" borderId="10" xfId="0" applyBorder="1" applyAlignment="1">
      <alignment horizontal="justify" vertical="justify"/>
    </xf>
    <xf numFmtId="0" fontId="5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0" fillId="0" borderId="2" xfId="0" applyFill="1" applyBorder="1" applyAlignment="1">
      <alignment horizontal="justify" vertical="justify"/>
    </xf>
    <xf numFmtId="0" fontId="0" fillId="0" borderId="1" xfId="0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left" vertical="justify"/>
    </xf>
    <xf numFmtId="0" fontId="0" fillId="0" borderId="1" xfId="0" applyFont="1" applyFill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right" vertical="justify" wrapText="1"/>
    </xf>
    <xf numFmtId="0" fontId="0" fillId="0" borderId="5" xfId="0" applyBorder="1" applyAlignment="1">
      <alignment horizontal="right" vertical="justify"/>
    </xf>
    <xf numFmtId="0" fontId="1" fillId="0" borderId="8" xfId="0" applyFont="1" applyBorder="1" applyAlignment="1">
      <alignment horizontal="justify" vertical="justify" wrapText="1"/>
    </xf>
    <xf numFmtId="0" fontId="1" fillId="0" borderId="8" xfId="0" applyFont="1" applyBorder="1" applyAlignment="1">
      <alignment horizontal="centerContinuous" vertical="justify" wrapText="1"/>
    </xf>
    <xf numFmtId="0" fontId="1" fillId="0" borderId="8" xfId="0" applyFont="1" applyFill="1" applyBorder="1" applyAlignment="1">
      <alignment horizontal="centerContinuous" vertical="justify" wrapText="1"/>
    </xf>
    <xf numFmtId="0" fontId="0" fillId="0" borderId="7" xfId="0" applyFill="1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0" fillId="0" borderId="4" xfId="0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9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10" fontId="0" fillId="0" borderId="4" xfId="0" applyNumberFormat="1" applyBorder="1" applyAlignment="1">
      <alignment horizontal="justify" vertical="justify" wrapText="1"/>
    </xf>
    <xf numFmtId="9" fontId="0" fillId="0" borderId="2" xfId="0" applyNumberFormat="1" applyBorder="1" applyAlignment="1">
      <alignment horizontal="justify" vertical="justify" wrapText="1"/>
    </xf>
    <xf numFmtId="9" fontId="0" fillId="0" borderId="10" xfId="0" applyNumberFormat="1" applyBorder="1" applyAlignment="1">
      <alignment horizontal="justify" vertical="justify" wrapText="1"/>
    </xf>
    <xf numFmtId="9" fontId="0" fillId="0" borderId="4" xfId="0" applyNumberFormat="1" applyBorder="1" applyAlignment="1">
      <alignment horizontal="justify" vertical="justify" wrapText="1"/>
    </xf>
    <xf numFmtId="10" fontId="0" fillId="0" borderId="2" xfId="0" applyNumberForma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/>
    </xf>
    <xf numFmtId="0" fontId="3" fillId="0" borderId="8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/>
    </xf>
    <xf numFmtId="41" fontId="0" fillId="0" borderId="7" xfId="17" applyBorder="1" applyAlignment="1">
      <alignment horizontal="justify" vertical="justify"/>
    </xf>
    <xf numFmtId="41" fontId="6" fillId="0" borderId="0" xfId="17" applyFont="1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vertical="top"/>
    </xf>
    <xf numFmtId="0" fontId="1" fillId="0" borderId="5" xfId="0" applyFont="1" applyBorder="1" applyAlignment="1">
      <alignment horizontal="justify" vertical="justify" wrapText="1"/>
    </xf>
    <xf numFmtId="0" fontId="3" fillId="0" borderId="9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175" fontId="6" fillId="0" borderId="0" xfId="15" applyFont="1" applyBorder="1" applyAlignment="1">
      <alignment horizontal="justify" vertical="justify"/>
    </xf>
    <xf numFmtId="0" fontId="0" fillId="0" borderId="3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/>
    </xf>
    <xf numFmtId="0" fontId="2" fillId="0" borderId="4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175" fontId="1" fillId="0" borderId="0" xfId="15" applyFont="1" applyBorder="1" applyAlignment="1">
      <alignment horizontal="justify" vertical="justify"/>
    </xf>
    <xf numFmtId="175" fontId="1" fillId="0" borderId="0" xfId="15" applyFont="1" applyBorder="1" applyAlignment="1">
      <alignment/>
    </xf>
    <xf numFmtId="0" fontId="1" fillId="0" borderId="0" xfId="0" applyFont="1" applyFill="1" applyBorder="1" applyAlignment="1">
      <alignment horizontal="justify" vertical="justify" wrapText="1"/>
    </xf>
    <xf numFmtId="175" fontId="1" fillId="0" borderId="8" xfId="15" applyFont="1" applyBorder="1" applyAlignment="1">
      <alignment horizontal="justify" vertical="justify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right" vertical="justify"/>
    </xf>
    <xf numFmtId="175" fontId="7" fillId="0" borderId="0" xfId="15" applyFont="1" applyBorder="1" applyAlignment="1">
      <alignment horizontal="justify" vertical="justify"/>
    </xf>
    <xf numFmtId="0" fontId="0" fillId="0" borderId="8" xfId="0" applyBorder="1" applyAlignment="1">
      <alignment horizontal="left" vertical="justify"/>
    </xf>
    <xf numFmtId="0" fontId="0" fillId="0" borderId="4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top" wrapText="1"/>
    </xf>
    <xf numFmtId="0" fontId="0" fillId="0" borderId="13" xfId="0" applyBorder="1" applyAlignment="1">
      <alignment horizontal="center" vertical="justify"/>
    </xf>
    <xf numFmtId="0" fontId="1" fillId="0" borderId="14" xfId="0" applyFont="1" applyBorder="1" applyAlignment="1">
      <alignment/>
    </xf>
    <xf numFmtId="41" fontId="0" fillId="0" borderId="8" xfId="17" applyBorder="1" applyAlignment="1">
      <alignment horizontal="left" vertical="justify"/>
    </xf>
    <xf numFmtId="0" fontId="0" fillId="0" borderId="5" xfId="0" applyBorder="1" applyAlignment="1">
      <alignment horizontal="left" vertical="justify" wrapText="1"/>
    </xf>
    <xf numFmtId="0" fontId="0" fillId="0" borderId="14" xfId="0" applyBorder="1" applyAlignment="1">
      <alignment horizontal="justify" vertical="justify"/>
    </xf>
    <xf numFmtId="0" fontId="0" fillId="0" borderId="9" xfId="0" applyBorder="1" applyAlignment="1">
      <alignment horizontal="justify" vertical="justify"/>
    </xf>
    <xf numFmtId="0" fontId="0" fillId="0" borderId="13" xfId="0" applyBorder="1" applyAlignment="1">
      <alignment horizontal="justify" vertical="justify"/>
    </xf>
    <xf numFmtId="41" fontId="0" fillId="0" borderId="2" xfId="17" applyBorder="1" applyAlignment="1">
      <alignment horizontal="right" vertical="justify"/>
    </xf>
    <xf numFmtId="41" fontId="0" fillId="0" borderId="10" xfId="17" applyBorder="1" applyAlignment="1">
      <alignment horizontal="right" vertical="justify"/>
    </xf>
    <xf numFmtId="0" fontId="0" fillId="0" borderId="13" xfId="0" applyBorder="1" applyAlignment="1">
      <alignment horizontal="right" vertical="justify"/>
    </xf>
    <xf numFmtId="0" fontId="5" fillId="0" borderId="14" xfId="0" applyFont="1" applyBorder="1" applyAlignment="1">
      <alignment horizontal="justify" vertical="justify" wrapText="1"/>
    </xf>
    <xf numFmtId="0" fontId="1" fillId="0" borderId="7" xfId="0" applyFont="1" applyBorder="1" applyAlignment="1">
      <alignment horizontal="justify" vertical="justify"/>
    </xf>
    <xf numFmtId="0" fontId="0" fillId="0" borderId="4" xfId="0" applyBorder="1" applyAlignment="1">
      <alignment horizontal="center" vertical="justify"/>
    </xf>
    <xf numFmtId="0" fontId="3" fillId="0" borderId="13" xfId="0" applyFont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/>
    </xf>
    <xf numFmtId="0" fontId="1" fillId="0" borderId="4" xfId="0" applyFont="1" applyBorder="1" applyAlignment="1">
      <alignment horizontal="justify" vertical="justify"/>
    </xf>
    <xf numFmtId="0" fontId="0" fillId="0" borderId="5" xfId="0" applyFont="1" applyBorder="1" applyAlignment="1">
      <alignment horizontal="right" vertical="justify" wrapText="1"/>
    </xf>
    <xf numFmtId="41" fontId="0" fillId="0" borderId="12" xfId="17" applyBorder="1" applyAlignment="1">
      <alignment horizontal="justify" vertical="justify"/>
    </xf>
    <xf numFmtId="41" fontId="0" fillId="0" borderId="8" xfId="17" applyBorder="1" applyAlignment="1">
      <alignment horizontal="right" vertical="justify"/>
    </xf>
    <xf numFmtId="0" fontId="0" fillId="0" borderId="12" xfId="0" applyBorder="1" applyAlignment="1">
      <alignment horizontal="justify" vertical="justify"/>
    </xf>
    <xf numFmtId="44" fontId="0" fillId="0" borderId="0" xfId="0" applyNumberFormat="1" applyBorder="1" applyAlignment="1">
      <alignment horizontal="justify" vertical="justify"/>
    </xf>
    <xf numFmtId="44" fontId="0" fillId="0" borderId="0" xfId="15" applyNumberFormat="1" applyBorder="1" applyAlignment="1">
      <alignment horizontal="justify" vertical="justify"/>
    </xf>
    <xf numFmtId="39" fontId="1" fillId="0" borderId="0" xfId="17" applyNumberFormat="1" applyFont="1" applyBorder="1" applyAlignment="1">
      <alignment horizontal="center" vertical="justify"/>
    </xf>
    <xf numFmtId="43" fontId="1" fillId="0" borderId="0" xfId="15" applyNumberFormat="1" applyFont="1" applyFill="1" applyBorder="1" applyAlignment="1">
      <alignment horizontal="center"/>
    </xf>
    <xf numFmtId="43" fontId="1" fillId="0" borderId="0" xfId="17" applyNumberFormat="1" applyFont="1" applyBorder="1" applyAlignment="1">
      <alignment vertical="justify"/>
    </xf>
    <xf numFmtId="43" fontId="1" fillId="0" borderId="0" xfId="17" applyNumberFormat="1" applyFont="1" applyBorder="1" applyAlignment="1">
      <alignment horizontal="justify" vertical="justify"/>
    </xf>
    <xf numFmtId="43" fontId="0" fillId="0" borderId="0" xfId="17" applyNumberFormat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39" fontId="0" fillId="0" borderId="0" xfId="17" applyNumberFormat="1" applyBorder="1" applyAlignment="1">
      <alignment horizontal="center" vertical="center"/>
    </xf>
    <xf numFmtId="170" fontId="0" fillId="0" borderId="0" xfId="15" applyNumberFormat="1" applyBorder="1" applyAlignment="1">
      <alignment horizontal="center" vertical="justify"/>
    </xf>
    <xf numFmtId="170" fontId="0" fillId="0" borderId="0" xfId="15" applyNumberFormat="1" applyFont="1" applyBorder="1" applyAlignment="1">
      <alignment horizontal="center" vertical="justify"/>
    </xf>
    <xf numFmtId="170" fontId="1" fillId="0" borderId="8" xfId="15" applyNumberFormat="1" applyFont="1" applyBorder="1" applyAlignment="1">
      <alignment horizontal="center" vertical="justify"/>
    </xf>
    <xf numFmtId="170" fontId="0" fillId="0" borderId="0" xfId="17" applyNumberFormat="1" applyBorder="1" applyAlignment="1">
      <alignment horizontal="center" vertical="justify"/>
    </xf>
    <xf numFmtId="170" fontId="1" fillId="0" borderId="0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170" fontId="0" fillId="0" borderId="8" xfId="15" applyNumberFormat="1" applyFill="1" applyBorder="1" applyAlignment="1">
      <alignment horizontal="center" vertical="justify"/>
    </xf>
    <xf numFmtId="170" fontId="1" fillId="0" borderId="8" xfId="15" applyNumberFormat="1" applyFont="1" applyFill="1" applyBorder="1" applyAlignment="1">
      <alignment horizontal="center" vertical="justify"/>
    </xf>
    <xf numFmtId="0" fontId="0" fillId="0" borderId="0" xfId="0" applyFont="1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170" fontId="1" fillId="0" borderId="0" xfId="15" applyNumberFormat="1" applyFont="1" applyBorder="1" applyAlignment="1">
      <alignment horizontal="center" vertical="justify"/>
    </xf>
    <xf numFmtId="170" fontId="0" fillId="0" borderId="0" xfId="15" applyNumberFormat="1" applyFill="1" applyBorder="1" applyAlignment="1">
      <alignment horizontal="center" vertical="justify"/>
    </xf>
    <xf numFmtId="0" fontId="0" fillId="0" borderId="4" xfId="0" applyBorder="1" applyAlignment="1">
      <alignment horizontal="right" vertical="justify"/>
    </xf>
    <xf numFmtId="0" fontId="0" fillId="0" borderId="2" xfId="0" applyBorder="1" applyAlignment="1">
      <alignment horizontal="right" vertical="justify"/>
    </xf>
    <xf numFmtId="170" fontId="0" fillId="0" borderId="0" xfId="17" applyNumberFormat="1" applyBorder="1" applyAlignment="1">
      <alignment/>
    </xf>
    <xf numFmtId="170" fontId="1" fillId="0" borderId="0" xfId="15" applyNumberFormat="1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 horizontal="center" vertical="justify"/>
    </xf>
    <xf numFmtId="0" fontId="0" fillId="0" borderId="15" xfId="0" applyBorder="1" applyAlignment="1">
      <alignment horizontal="justify" vertical="justify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 vertical="justify" wrapText="1"/>
    </xf>
    <xf numFmtId="0" fontId="0" fillId="0" borderId="15" xfId="0" applyBorder="1" applyAlignment="1">
      <alignment horizontal="justify" vertical="justify"/>
    </xf>
    <xf numFmtId="3" fontId="0" fillId="0" borderId="8" xfId="0" applyNumberFormat="1" applyBorder="1" applyAlignment="1">
      <alignment horizontal="center" vertical="justify"/>
    </xf>
    <xf numFmtId="0" fontId="0" fillId="0" borderId="2" xfId="0" applyBorder="1" applyAlignment="1">
      <alignment horizontal="justify" wrapText="1"/>
    </xf>
    <xf numFmtId="3" fontId="0" fillId="0" borderId="0" xfId="0" applyNumberFormat="1" applyBorder="1" applyAlignment="1">
      <alignment horizontal="center" vertical="justify"/>
    </xf>
    <xf numFmtId="179" fontId="0" fillId="0" borderId="7" xfId="17" applyNumberFormat="1" applyBorder="1" applyAlignment="1">
      <alignment horizontal="center" vertical="justify"/>
    </xf>
    <xf numFmtId="170" fontId="1" fillId="0" borderId="8" xfId="0" applyNumberFormat="1" applyFont="1" applyBorder="1" applyAlignment="1">
      <alignment horizontal="center" vertical="justify"/>
    </xf>
    <xf numFmtId="41" fontId="0" fillId="0" borderId="8" xfId="17" applyFont="1" applyBorder="1" applyAlignment="1">
      <alignment horizontal="left" vertical="justify"/>
    </xf>
    <xf numFmtId="41" fontId="0" fillId="0" borderId="8" xfId="17" applyBorder="1" applyAlignment="1">
      <alignment vertical="justify"/>
    </xf>
    <xf numFmtId="0" fontId="0" fillId="0" borderId="2" xfId="0" applyFill="1" applyBorder="1" applyAlignment="1" quotePrefix="1">
      <alignment horizontal="justify" vertical="justify"/>
    </xf>
    <xf numFmtId="0" fontId="0" fillId="0" borderId="4" xfId="0" applyBorder="1" applyAlignment="1">
      <alignment wrapText="1"/>
    </xf>
    <xf numFmtId="0" fontId="0" fillId="0" borderId="7" xfId="0" applyFont="1" applyBorder="1" applyAlignment="1">
      <alignment horizontal="justify" vertical="justify"/>
    </xf>
    <xf numFmtId="0" fontId="0" fillId="0" borderId="7" xfId="0" applyBorder="1" applyAlignment="1">
      <alignment horizontal="center" vertical="justify"/>
    </xf>
    <xf numFmtId="0" fontId="5" fillId="0" borderId="0" xfId="0" applyFont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 wrapText="1"/>
    </xf>
    <xf numFmtId="0" fontId="0" fillId="0" borderId="8" xfId="0" applyFill="1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175" fontId="0" fillId="0" borderId="0" xfId="15" applyBorder="1" applyAlignment="1">
      <alignment horizontal="right" vertical="justify" wrapText="1"/>
    </xf>
    <xf numFmtId="16" fontId="0" fillId="0" borderId="2" xfId="0" applyNumberFormat="1" applyBorder="1" applyAlignment="1">
      <alignment horizontal="justify" vertical="justify" wrapText="1"/>
    </xf>
    <xf numFmtId="16" fontId="0" fillId="0" borderId="4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justify" vertical="justify"/>
    </xf>
    <xf numFmtId="4" fontId="0" fillId="0" borderId="0" xfId="0" applyNumberFormat="1" applyBorder="1" applyAlignment="1">
      <alignment horizontal="center" vertical="justify" wrapText="1"/>
    </xf>
    <xf numFmtId="0" fontId="0" fillId="0" borderId="8" xfId="0" applyFill="1" applyBorder="1" applyAlignment="1">
      <alignment horizontal="justify" vertical="justify" wrapText="1"/>
    </xf>
    <xf numFmtId="9" fontId="0" fillId="0" borderId="8" xfId="0" applyNumberFormat="1" applyBorder="1" applyAlignment="1">
      <alignment horizontal="justify" vertical="justify" wrapText="1"/>
    </xf>
    <xf numFmtId="0" fontId="0" fillId="0" borderId="8" xfId="0" applyBorder="1" applyAlignment="1">
      <alignment wrapText="1"/>
    </xf>
    <xf numFmtId="0" fontId="0" fillId="0" borderId="10" xfId="0" applyFont="1" applyBorder="1" applyAlignment="1">
      <alignment horizontal="justify" vertical="justify" wrapText="1"/>
    </xf>
    <xf numFmtId="41" fontId="0" fillId="0" borderId="0" xfId="17" applyFont="1" applyBorder="1" applyAlignment="1">
      <alignment horizontal="justify" vertical="justify"/>
    </xf>
    <xf numFmtId="0" fontId="8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/>
    </xf>
    <xf numFmtId="0" fontId="0" fillId="0" borderId="4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/>
    </xf>
    <xf numFmtId="0" fontId="0" fillId="0" borderId="9" xfId="0" applyFont="1" applyBorder="1" applyAlignment="1">
      <alignment horizontal="justify" vertical="justify"/>
    </xf>
    <xf numFmtId="0" fontId="0" fillId="0" borderId="13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/>
    </xf>
    <xf numFmtId="0" fontId="0" fillId="0" borderId="13" xfId="0" applyFont="1" applyBorder="1" applyAlignment="1">
      <alignment horizontal="justify" vertical="justify"/>
    </xf>
    <xf numFmtId="0" fontId="9" fillId="0" borderId="0" xfId="0" applyFont="1" applyBorder="1" applyAlignment="1">
      <alignment horizontal="justify" vertical="justify" wrapText="1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Fill="1" applyBorder="1" applyAlignment="1">
      <alignment horizontal="justify" vertical="justify" wrapText="1"/>
    </xf>
    <xf numFmtId="0" fontId="8" fillId="0" borderId="0" xfId="0" applyFont="1" applyBorder="1" applyAlignment="1">
      <alignment horizontal="right" vertical="justify" wrapText="1"/>
    </xf>
    <xf numFmtId="0" fontId="9" fillId="0" borderId="1" xfId="0" applyFont="1" applyBorder="1" applyAlignment="1">
      <alignment horizontal="justify" vertical="justify" wrapText="1"/>
    </xf>
    <xf numFmtId="0" fontId="8" fillId="0" borderId="5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justify" vertical="justify"/>
    </xf>
    <xf numFmtId="0" fontId="0" fillId="0" borderId="9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 wrapText="1"/>
    </xf>
    <xf numFmtId="0" fontId="8" fillId="0" borderId="13" xfId="0" applyFont="1" applyBorder="1" applyAlignment="1">
      <alignment horizontal="justify" vertical="justify"/>
    </xf>
    <xf numFmtId="0" fontId="8" fillId="0" borderId="9" xfId="0" applyFont="1" applyBorder="1" applyAlignment="1">
      <alignment horizontal="justify" vertical="justify"/>
    </xf>
    <xf numFmtId="0" fontId="8" fillId="0" borderId="14" xfId="0" applyFont="1" applyBorder="1" applyAlignment="1">
      <alignment horizontal="justify" vertical="justify"/>
    </xf>
    <xf numFmtId="0" fontId="0" fillId="0" borderId="1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/>
    </xf>
    <xf numFmtId="0" fontId="0" fillId="0" borderId="5" xfId="0" applyFont="1" applyBorder="1" applyAlignment="1">
      <alignment horizontal="left" vertical="justify" wrapText="1"/>
    </xf>
    <xf numFmtId="0" fontId="8" fillId="0" borderId="0" xfId="0" applyFont="1" applyBorder="1" applyAlignment="1">
      <alignment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justify" vertical="justify" wrapText="1"/>
    </xf>
    <xf numFmtId="0" fontId="8" fillId="0" borderId="2" xfId="0" applyFont="1" applyBorder="1" applyAlignment="1">
      <alignment horizontal="justify" vertical="justify" wrapText="1"/>
    </xf>
    <xf numFmtId="0" fontId="8" fillId="0" borderId="1" xfId="0" applyFont="1" applyBorder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0" fontId="9" fillId="0" borderId="14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 vertical="justify" wrapText="1"/>
    </xf>
    <xf numFmtId="0" fontId="0" fillId="0" borderId="9" xfId="0" applyFont="1" applyBorder="1" applyAlignment="1">
      <alignment/>
    </xf>
    <xf numFmtId="41" fontId="0" fillId="0" borderId="14" xfId="17" applyFont="1" applyBorder="1" applyAlignment="1">
      <alignment horizontal="right" vertical="justify"/>
    </xf>
    <xf numFmtId="41" fontId="0" fillId="0" borderId="13" xfId="17" applyFont="1" applyBorder="1" applyAlignment="1">
      <alignment horizontal="right" vertical="justify"/>
    </xf>
    <xf numFmtId="0" fontId="0" fillId="0" borderId="9" xfId="0" applyFont="1" applyBorder="1" applyAlignment="1">
      <alignment horizontal="left" vertical="justify"/>
    </xf>
    <xf numFmtId="0" fontId="0" fillId="0" borderId="4" xfId="0" applyFont="1" applyBorder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8" fillId="0" borderId="5" xfId="0" applyFont="1" applyBorder="1" applyAlignment="1">
      <alignment horizontal="right" vertical="justify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7" xfId="17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4" fontId="1" fillId="0" borderId="0" xfId="17" applyNumberFormat="1" applyFont="1" applyBorder="1" applyAlignment="1">
      <alignment horizontal="center" vertical="justify"/>
    </xf>
    <xf numFmtId="4" fontId="0" fillId="0" borderId="0" xfId="17" applyNumberFormat="1" applyBorder="1" applyAlignment="1">
      <alignment horizontal="center" vertical="justify"/>
    </xf>
    <xf numFmtId="4" fontId="0" fillId="0" borderId="0" xfId="17" applyNumberFormat="1" applyFont="1" applyBorder="1" applyAlignment="1">
      <alignment horizontal="center" vertical="justify"/>
    </xf>
    <xf numFmtId="2" fontId="0" fillId="0" borderId="0" xfId="0" applyNumberFormat="1" applyBorder="1" applyAlignment="1">
      <alignment horizontal="center" vertical="justify"/>
    </xf>
    <xf numFmtId="4" fontId="1" fillId="0" borderId="8" xfId="0" applyNumberFormat="1" applyFont="1" applyBorder="1" applyAlignment="1">
      <alignment horizontal="center" vertical="justify"/>
    </xf>
    <xf numFmtId="39" fontId="0" fillId="0" borderId="0" xfId="17" applyNumberFormat="1" applyFont="1" applyBorder="1" applyAlignment="1">
      <alignment horizontal="center" vertical="justify"/>
    </xf>
    <xf numFmtId="0" fontId="0" fillId="0" borderId="0" xfId="0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12" xfId="0" applyBorder="1" applyAlignment="1">
      <alignment horizontal="right" vertical="justify" wrapText="1"/>
    </xf>
    <xf numFmtId="4" fontId="0" fillId="0" borderId="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41" fontId="1" fillId="0" borderId="0" xfId="17" applyFont="1" applyBorder="1" applyAlignment="1">
      <alignment/>
    </xf>
    <xf numFmtId="170" fontId="1" fillId="0" borderId="1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right" vertical="justify"/>
    </xf>
    <xf numFmtId="0" fontId="0" fillId="0" borderId="13" xfId="0" applyFont="1" applyBorder="1" applyAlignment="1">
      <alignment horizontal="right" vertical="justify"/>
    </xf>
    <xf numFmtId="0" fontId="0" fillId="0" borderId="5" xfId="0" applyFont="1" applyBorder="1" applyAlignment="1">
      <alignment horizontal="right" vertical="justify"/>
    </xf>
    <xf numFmtId="0" fontId="0" fillId="0" borderId="10" xfId="0" applyFont="1" applyBorder="1" applyAlignment="1">
      <alignment horizontal="right" vertical="justify"/>
    </xf>
    <xf numFmtId="0" fontId="1" fillId="0" borderId="3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justify" wrapText="1"/>
    </xf>
    <xf numFmtId="0" fontId="0" fillId="0" borderId="12" xfId="0" applyBorder="1" applyAlignment="1">
      <alignment horizontal="justify" vertical="justify" wrapText="1"/>
    </xf>
    <xf numFmtId="3" fontId="0" fillId="0" borderId="10" xfId="0" applyNumberForma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41" fontId="0" fillId="0" borderId="4" xfId="17" applyFont="1" applyBorder="1" applyAlignment="1">
      <alignment horizontal="left" vertical="justify"/>
    </xf>
    <xf numFmtId="41" fontId="0" fillId="0" borderId="8" xfId="17" applyFont="1" applyBorder="1" applyAlignment="1">
      <alignment horizontal="left" vertical="justify"/>
    </xf>
    <xf numFmtId="41" fontId="0" fillId="0" borderId="2" xfId="17" applyFont="1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170" fontId="1" fillId="0" borderId="8" xfId="17" applyNumberFormat="1" applyFont="1" applyBorder="1" applyAlignment="1">
      <alignment horizontal="center" vertical="justify"/>
    </xf>
    <xf numFmtId="0" fontId="0" fillId="0" borderId="7" xfId="0" applyFont="1" applyFill="1" applyBorder="1" applyAlignment="1">
      <alignment horizontal="justify" vertical="justify" wrapText="1"/>
    </xf>
    <xf numFmtId="41" fontId="0" fillId="0" borderId="0" xfId="17" applyFont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4" fontId="0" fillId="0" borderId="0" xfId="17" applyNumberFormat="1" applyFont="1" applyBorder="1" applyAlignment="1">
      <alignment horizontal="center" vertical="justify"/>
    </xf>
    <xf numFmtId="43" fontId="0" fillId="0" borderId="0" xfId="17" applyNumberFormat="1" applyFont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0" fillId="0" borderId="2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justify" vertical="justify" wrapText="1"/>
    </xf>
    <xf numFmtId="0" fontId="1" fillId="0" borderId="7" xfId="0" applyFont="1" applyFill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/>
    </xf>
    <xf numFmtId="41" fontId="0" fillId="0" borderId="1" xfId="17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 wrapText="1"/>
    </xf>
    <xf numFmtId="0" fontId="0" fillId="0" borderId="7" xfId="0" applyFont="1" applyBorder="1" applyAlignment="1">
      <alignment horizontal="right" vertical="justify"/>
    </xf>
    <xf numFmtId="0" fontId="0" fillId="3" borderId="0" xfId="0" applyFill="1" applyBorder="1" applyAlignment="1">
      <alignment horizontal="justify" vertical="justify"/>
    </xf>
    <xf numFmtId="0" fontId="0" fillId="3" borderId="0" xfId="0" applyFill="1" applyBorder="1" applyAlignment="1">
      <alignment horizontal="justify" vertical="justify" wrapText="1"/>
    </xf>
    <xf numFmtId="0" fontId="0" fillId="3" borderId="0" xfId="0" applyFont="1" applyFill="1" applyBorder="1" applyAlignment="1">
      <alignment horizontal="justify" vertical="justify" wrapText="1"/>
    </xf>
    <xf numFmtId="0" fontId="1" fillId="3" borderId="0" xfId="0" applyFont="1" applyFill="1" applyBorder="1" applyAlignment="1">
      <alignment horizontal="justify" vertical="justify"/>
    </xf>
    <xf numFmtId="0" fontId="0" fillId="3" borderId="0" xfId="0" applyFont="1" applyFill="1" applyBorder="1" applyAlignment="1">
      <alignment horizontal="justify" vertical="justify"/>
    </xf>
    <xf numFmtId="0" fontId="0" fillId="3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41" fontId="0" fillId="0" borderId="0" xfId="17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ill="1" applyBorder="1" applyAlignment="1">
      <alignment horizontal="justify" vertical="justify" wrapText="1"/>
    </xf>
    <xf numFmtId="170" fontId="0" fillId="0" borderId="0" xfId="17" applyNumberFormat="1" applyFont="1" applyBorder="1" applyAlignment="1">
      <alignment horizontal="center" vertical="justify"/>
    </xf>
    <xf numFmtId="0" fontId="0" fillId="3" borderId="0" xfId="0" applyFill="1" applyBorder="1" applyAlignment="1">
      <alignment horizontal="justify" vertical="justify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workbookViewId="0" topLeftCell="A1">
      <selection activeCell="A2" sqref="A2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22.28125" style="44" customWidth="1"/>
    <col min="5" max="5" width="13.421875" style="4" hidden="1" customWidth="1"/>
    <col min="6" max="6" width="14.8515625" style="29" hidden="1" customWidth="1"/>
    <col min="7" max="7" width="54.8515625" style="4" hidden="1" customWidth="1"/>
    <col min="8" max="8" width="16.28125" style="4" customWidth="1"/>
    <col min="9" max="16384" width="9.140625" style="4" customWidth="1"/>
  </cols>
  <sheetData>
    <row r="1" spans="1:7" ht="12.75">
      <c r="A1" s="12" t="s">
        <v>104</v>
      </c>
      <c r="C1" s="1"/>
      <c r="D1" s="27"/>
      <c r="E1" s="1"/>
      <c r="F1" s="9"/>
      <c r="G1" s="1"/>
    </row>
    <row r="2" spans="1:4" s="1" customFormat="1" ht="12.75">
      <c r="A2" s="49" t="s">
        <v>671</v>
      </c>
      <c r="B2" s="50" t="s">
        <v>672</v>
      </c>
      <c r="D2" s="27"/>
    </row>
    <row r="3" spans="1:6" s="1" customFormat="1" ht="15.75">
      <c r="A3" s="51" t="s">
        <v>673</v>
      </c>
      <c r="B3" s="52" t="s">
        <v>361</v>
      </c>
      <c r="D3" s="27"/>
      <c r="F3" s="9"/>
    </row>
    <row r="4" spans="1:6" s="1" customFormat="1" ht="89.25">
      <c r="A4" s="51" t="s">
        <v>676</v>
      </c>
      <c r="B4" s="50" t="s">
        <v>362</v>
      </c>
      <c r="D4" s="27"/>
      <c r="F4" s="9"/>
    </row>
    <row r="5" spans="1:6" s="1" customFormat="1" ht="25.5">
      <c r="A5" s="53" t="s">
        <v>677</v>
      </c>
      <c r="B5" s="50" t="s">
        <v>794</v>
      </c>
      <c r="D5" s="27"/>
      <c r="F5" s="9"/>
    </row>
    <row r="6" spans="1:6" s="1" customFormat="1" ht="12.75">
      <c r="A6" s="3"/>
      <c r="D6" s="27"/>
      <c r="F6" s="9"/>
    </row>
    <row r="7" spans="1:6" s="1" customFormat="1" ht="76.5">
      <c r="A7" s="53" t="s">
        <v>680</v>
      </c>
      <c r="B7" s="54" t="s">
        <v>128</v>
      </c>
      <c r="D7" s="27"/>
      <c r="F7" s="9"/>
    </row>
    <row r="8" spans="1:6" s="1" customFormat="1" ht="12.75">
      <c r="A8" s="3"/>
      <c r="D8" s="27"/>
      <c r="F8" s="9"/>
    </row>
    <row r="9" spans="1:6" s="1" customFormat="1" ht="25.5">
      <c r="A9" s="53" t="s">
        <v>681</v>
      </c>
      <c r="B9" s="50" t="s">
        <v>129</v>
      </c>
      <c r="D9" s="27"/>
      <c r="F9" s="9"/>
    </row>
    <row r="10" spans="1:6" s="1" customFormat="1" ht="12.75">
      <c r="A10" s="12"/>
      <c r="D10" s="27"/>
      <c r="F10" s="9"/>
    </row>
    <row r="11" spans="1:6" s="1" customFormat="1" ht="12.75">
      <c r="A11" s="55" t="s">
        <v>635</v>
      </c>
      <c r="B11" s="50" t="s">
        <v>34</v>
      </c>
      <c r="D11" s="27"/>
      <c r="F11" s="9"/>
    </row>
    <row r="12" spans="1:6" s="1" customFormat="1" ht="12.75" hidden="1">
      <c r="A12" s="13"/>
      <c r="D12" s="27"/>
      <c r="F12" s="9"/>
    </row>
    <row r="13" spans="1:6" s="1" customFormat="1" ht="12.75">
      <c r="A13" s="4"/>
      <c r="D13" s="27"/>
      <c r="F13" s="9"/>
    </row>
    <row r="14" spans="1:6" s="1" customFormat="1" ht="12.75">
      <c r="A14" s="4"/>
      <c r="D14" s="27"/>
      <c r="F14" s="9"/>
    </row>
    <row r="15" spans="1:6" s="1" customFormat="1" ht="12.75">
      <c r="A15" s="57" t="s">
        <v>586</v>
      </c>
      <c r="D15" s="183"/>
      <c r="E15" s="38"/>
      <c r="F15" s="9"/>
    </row>
    <row r="16" spans="1:7" s="1" customFormat="1" ht="42" customHeight="1">
      <c r="A16" s="58" t="s">
        <v>363</v>
      </c>
      <c r="B16" s="54" t="s">
        <v>364</v>
      </c>
      <c r="C16" s="59">
        <v>119</v>
      </c>
      <c r="D16" s="179"/>
      <c r="E16" s="173"/>
      <c r="F16" s="165" t="s">
        <v>601</v>
      </c>
      <c r="G16" s="25" t="s">
        <v>542</v>
      </c>
    </row>
    <row r="17" spans="1:7" s="1" customFormat="1" ht="24.75" customHeight="1">
      <c r="A17" s="58" t="s">
        <v>572</v>
      </c>
      <c r="B17" s="50"/>
      <c r="C17" s="59">
        <v>168</v>
      </c>
      <c r="D17" s="27"/>
      <c r="F17" s="22"/>
      <c r="G17" s="25"/>
    </row>
    <row r="18" spans="1:7" s="1" customFormat="1" ht="24.75" customHeight="1">
      <c r="A18" s="275"/>
      <c r="C18" s="23"/>
      <c r="D18" s="27"/>
      <c r="E18" s="173"/>
      <c r="F18" s="22"/>
      <c r="G18" s="25"/>
    </row>
    <row r="19" spans="1:7" s="1" customFormat="1" ht="24.75" customHeight="1">
      <c r="A19" s="275"/>
      <c r="C19" s="23"/>
      <c r="D19" s="27"/>
      <c r="E19" s="173"/>
      <c r="F19" s="22"/>
      <c r="G19" s="25"/>
    </row>
    <row r="20" spans="1:7" s="1" customFormat="1" ht="12.75">
      <c r="A20" s="4"/>
      <c r="C20" s="23"/>
      <c r="D20" s="39"/>
      <c r="E20" s="23"/>
      <c r="F20" s="22"/>
      <c r="G20" s="26"/>
    </row>
    <row r="21" spans="1:7" s="1" customFormat="1" ht="12.75" hidden="1">
      <c r="A21" s="4"/>
      <c r="C21" s="23"/>
      <c r="D21" s="39"/>
      <c r="E21" s="23"/>
      <c r="F21" s="20"/>
      <c r="G21" s="40"/>
    </row>
    <row r="22" spans="1:7" s="1" customFormat="1" ht="12.75" hidden="1">
      <c r="A22" s="4"/>
      <c r="D22" s="27"/>
      <c r="F22" s="20">
        <v>72000</v>
      </c>
      <c r="G22" s="40"/>
    </row>
    <row r="23" spans="1:6" s="1" customFormat="1" ht="12.75" hidden="1">
      <c r="A23" s="4"/>
      <c r="D23" s="27"/>
      <c r="F23" s="9"/>
    </row>
    <row r="24" spans="1:6" s="1" customFormat="1" ht="12.75" hidden="1">
      <c r="A24" s="6"/>
      <c r="D24" s="27"/>
      <c r="F24" s="20">
        <f>SUM(F16:F22)</f>
        <v>72000</v>
      </c>
    </row>
    <row r="25" spans="1:6" s="1" customFormat="1" ht="25.5">
      <c r="A25" s="60" t="s">
        <v>403</v>
      </c>
      <c r="B25" s="61" t="s">
        <v>587</v>
      </c>
      <c r="D25" s="27"/>
      <c r="F25" s="9"/>
    </row>
    <row r="26" spans="1:6" s="1" customFormat="1" ht="12.75">
      <c r="A26" s="2"/>
      <c r="B26" s="62" t="s">
        <v>550</v>
      </c>
      <c r="D26" s="27"/>
      <c r="F26" s="9"/>
    </row>
    <row r="27" spans="1:6" s="1" customFormat="1" ht="12.75">
      <c r="A27" s="2"/>
      <c r="B27" s="62" t="s">
        <v>365</v>
      </c>
      <c r="D27" s="27"/>
      <c r="F27" s="9"/>
    </row>
    <row r="28" spans="1:6" s="1" customFormat="1" ht="12.75">
      <c r="A28" s="2"/>
      <c r="B28" s="62" t="s">
        <v>573</v>
      </c>
      <c r="D28" s="27"/>
      <c r="F28" s="9"/>
    </row>
    <row r="29" spans="1:6" s="1" customFormat="1" ht="12.75">
      <c r="A29" s="2"/>
      <c r="B29" s="62" t="s">
        <v>693</v>
      </c>
      <c r="D29" s="27"/>
      <c r="F29" s="9"/>
    </row>
    <row r="30" spans="1:6" s="1" customFormat="1" ht="12.75">
      <c r="A30" s="2"/>
      <c r="B30" s="62" t="s">
        <v>552</v>
      </c>
      <c r="D30" s="27"/>
      <c r="F30" s="9"/>
    </row>
    <row r="31" spans="1:6" s="1" customFormat="1" ht="12.75" hidden="1">
      <c r="A31" s="2"/>
      <c r="B31" s="5" t="s">
        <v>554</v>
      </c>
      <c r="D31" s="27"/>
      <c r="F31" s="9"/>
    </row>
    <row r="32" spans="1:6" s="1" customFormat="1" ht="12.75">
      <c r="A32" s="2"/>
      <c r="B32" s="5" t="s">
        <v>555</v>
      </c>
      <c r="D32" s="27"/>
      <c r="F32" s="9"/>
    </row>
    <row r="33" spans="1:6" s="1" customFormat="1" ht="12.75">
      <c r="A33" s="48"/>
      <c r="B33" s="63" t="s">
        <v>366</v>
      </c>
      <c r="D33" s="27"/>
      <c r="F33" s="9"/>
    </row>
    <row r="34" spans="1:6" s="1" customFormat="1" ht="12.75">
      <c r="A34" s="3"/>
      <c r="D34" s="27"/>
      <c r="F34" s="9"/>
    </row>
    <row r="35" spans="1:6" s="1" customFormat="1" ht="12.75">
      <c r="A35" s="3"/>
      <c r="B35" s="3"/>
      <c r="D35" s="27"/>
      <c r="F35" s="9"/>
    </row>
    <row r="36" spans="1:6" s="1" customFormat="1" ht="12.75">
      <c r="A36" s="60" t="s">
        <v>682</v>
      </c>
      <c r="B36" s="47" t="s">
        <v>837</v>
      </c>
      <c r="D36" s="27"/>
      <c r="E36" s="41"/>
      <c r="F36" s="9"/>
    </row>
    <row r="37" spans="1:7" s="1" customFormat="1" ht="12.75" customHeight="1">
      <c r="A37" s="2"/>
      <c r="B37" s="5" t="s">
        <v>1124</v>
      </c>
      <c r="C37" s="23"/>
      <c r="D37" s="179"/>
      <c r="E37" s="278"/>
      <c r="F37" s="329" t="s">
        <v>601</v>
      </c>
      <c r="G37" s="325" t="s">
        <v>543</v>
      </c>
    </row>
    <row r="38" spans="1:7" s="1" customFormat="1" ht="12.75" customHeight="1">
      <c r="A38" s="2"/>
      <c r="B38" s="5" t="s">
        <v>721</v>
      </c>
      <c r="C38" s="23"/>
      <c r="D38" s="179"/>
      <c r="E38" s="173"/>
      <c r="F38" s="330"/>
      <c r="G38" s="326"/>
    </row>
    <row r="39" spans="1:7" s="1" customFormat="1" ht="12.75">
      <c r="A39" s="2"/>
      <c r="B39" s="5" t="s">
        <v>835</v>
      </c>
      <c r="D39" s="179"/>
      <c r="F39" s="22"/>
      <c r="G39" s="26"/>
    </row>
    <row r="40" spans="1:7" s="1" customFormat="1" ht="12.75">
      <c r="A40" s="2"/>
      <c r="B40" s="5" t="s">
        <v>836</v>
      </c>
      <c r="D40" s="179"/>
      <c r="F40" s="22"/>
      <c r="G40" s="26"/>
    </row>
    <row r="41" spans="1:7" s="1" customFormat="1" ht="12.75">
      <c r="A41" s="2"/>
      <c r="B41" s="5" t="s">
        <v>99</v>
      </c>
      <c r="D41" s="179"/>
      <c r="E41" s="173"/>
      <c r="F41" s="165" t="s">
        <v>601</v>
      </c>
      <c r="G41" s="26" t="s">
        <v>544</v>
      </c>
    </row>
    <row r="42" spans="1:7" s="1" customFormat="1" ht="12.75">
      <c r="A42" s="2"/>
      <c r="B42" s="5" t="s">
        <v>98</v>
      </c>
      <c r="D42" s="27"/>
      <c r="E42" s="173"/>
      <c r="F42" s="165" t="s">
        <v>601</v>
      </c>
      <c r="G42" s="1" t="s">
        <v>545</v>
      </c>
    </row>
    <row r="43" spans="1:6" s="1" customFormat="1" ht="12.75">
      <c r="A43" s="64"/>
      <c r="B43" s="5"/>
      <c r="D43" s="27"/>
      <c r="F43" s="20"/>
    </row>
    <row r="44" spans="1:8" s="1" customFormat="1" ht="12.75">
      <c r="A44" s="65" t="s">
        <v>491</v>
      </c>
      <c r="B44" s="66"/>
      <c r="D44" s="175"/>
      <c r="F44" s="20"/>
      <c r="H44" s="173"/>
    </row>
    <row r="45" spans="1:6" s="1" customFormat="1" ht="12.75">
      <c r="A45" s="11"/>
      <c r="D45" s="27"/>
      <c r="F45" s="9"/>
    </row>
    <row r="46" spans="1:6" s="1" customFormat="1" ht="12.75">
      <c r="A46" s="46" t="s">
        <v>591</v>
      </c>
      <c r="B46" s="47"/>
      <c r="D46" s="27"/>
      <c r="F46" s="9"/>
    </row>
    <row r="47" spans="1:6" s="1" customFormat="1" ht="12.75">
      <c r="A47" s="67"/>
      <c r="B47" s="5"/>
      <c r="D47" s="27"/>
      <c r="F47" s="9"/>
    </row>
    <row r="48" spans="1:6" s="1" customFormat="1" ht="12.75" hidden="1">
      <c r="A48" s="68" t="s">
        <v>497</v>
      </c>
      <c r="B48" s="5"/>
      <c r="D48" s="27"/>
      <c r="F48" s="9"/>
    </row>
    <row r="49" spans="1:6" s="1" customFormat="1" ht="12.75" hidden="1">
      <c r="A49" s="2" t="s">
        <v>498</v>
      </c>
      <c r="B49" s="5" t="s">
        <v>548</v>
      </c>
      <c r="D49" s="27"/>
      <c r="F49" s="9"/>
    </row>
    <row r="50" spans="1:6" s="1" customFormat="1" ht="12.75" hidden="1">
      <c r="A50" s="2" t="s">
        <v>499</v>
      </c>
      <c r="B50" s="5"/>
      <c r="D50" s="27"/>
      <c r="F50" s="9"/>
    </row>
    <row r="51" spans="1:6" s="1" customFormat="1" ht="12.75" hidden="1">
      <c r="A51" s="2" t="s">
        <v>500</v>
      </c>
      <c r="B51" s="5" t="s">
        <v>549</v>
      </c>
      <c r="D51" s="27"/>
      <c r="F51" s="9"/>
    </row>
    <row r="52" spans="1:6" s="1" customFormat="1" ht="12.75" hidden="1">
      <c r="A52" s="68" t="s">
        <v>501</v>
      </c>
      <c r="B52" s="5"/>
      <c r="D52" s="27"/>
      <c r="F52" s="9"/>
    </row>
    <row r="53" spans="1:6" s="1" customFormat="1" ht="25.5">
      <c r="A53" s="2" t="s">
        <v>502</v>
      </c>
      <c r="B53" s="5" t="s">
        <v>948</v>
      </c>
      <c r="D53" s="27"/>
      <c r="F53" s="9"/>
    </row>
    <row r="54" spans="1:6" s="1" customFormat="1" ht="12.75" hidden="1">
      <c r="A54" s="69" t="s">
        <v>414</v>
      </c>
      <c r="B54" s="5"/>
      <c r="D54" s="27"/>
      <c r="F54" s="9"/>
    </row>
    <row r="55" spans="1:6" s="1" customFormat="1" ht="12.75" hidden="1">
      <c r="A55" s="2" t="s">
        <v>504</v>
      </c>
      <c r="B55" s="5"/>
      <c r="C55" s="23"/>
      <c r="D55" s="39"/>
      <c r="E55" s="23"/>
      <c r="F55" s="9"/>
    </row>
    <row r="56" spans="1:6" s="1" customFormat="1" ht="12.75">
      <c r="A56" s="70" t="s">
        <v>415</v>
      </c>
      <c r="B56" s="5" t="s">
        <v>559</v>
      </c>
      <c r="D56" s="27"/>
      <c r="F56" s="9"/>
    </row>
    <row r="57" spans="1:6" s="1" customFormat="1" ht="12.75">
      <c r="A57" s="70" t="s">
        <v>557</v>
      </c>
      <c r="B57" s="5" t="s">
        <v>367</v>
      </c>
      <c r="D57" s="27"/>
      <c r="F57" s="9"/>
    </row>
    <row r="58" spans="1:6" s="1" customFormat="1" ht="12.75" hidden="1">
      <c r="A58" s="70" t="s">
        <v>417</v>
      </c>
      <c r="B58" s="5"/>
      <c r="D58" s="27"/>
      <c r="F58" s="9"/>
    </row>
    <row r="59" spans="1:6" s="1" customFormat="1" ht="12.75" hidden="1">
      <c r="A59" s="70" t="s">
        <v>418</v>
      </c>
      <c r="B59" s="5"/>
      <c r="D59" s="27"/>
      <c r="F59" s="9"/>
    </row>
    <row r="60" spans="1:6" s="1" customFormat="1" ht="12.75">
      <c r="A60" s="70" t="s">
        <v>419</v>
      </c>
      <c r="B60" s="5" t="s">
        <v>368</v>
      </c>
      <c r="D60" s="27"/>
      <c r="F60" s="9"/>
    </row>
    <row r="61" spans="1:6" s="1" customFormat="1" ht="25.5">
      <c r="A61" s="71" t="s">
        <v>420</v>
      </c>
      <c r="B61" s="66" t="s">
        <v>838</v>
      </c>
      <c r="D61" s="27"/>
      <c r="F61" s="9"/>
    </row>
    <row r="62" spans="1:6" s="1" customFormat="1" ht="12.75">
      <c r="A62" s="3"/>
      <c r="D62" s="27"/>
      <c r="F62" s="9"/>
    </row>
    <row r="63" spans="1:6" s="1" customFormat="1" ht="12.75">
      <c r="A63" s="60" t="s">
        <v>582</v>
      </c>
      <c r="B63" s="47"/>
      <c r="D63" s="27"/>
      <c r="F63" s="9"/>
    </row>
    <row r="64" spans="1:6" s="1" customFormat="1" ht="12.75" hidden="1">
      <c r="A64" s="2"/>
      <c r="B64" s="5"/>
      <c r="D64" s="27"/>
      <c r="F64" s="9"/>
    </row>
    <row r="65" spans="1:6" s="1" customFormat="1" ht="12.75">
      <c r="A65" s="69"/>
      <c r="B65" s="5" t="s">
        <v>799</v>
      </c>
      <c r="D65" s="27"/>
      <c r="F65" s="9"/>
    </row>
    <row r="66" spans="1:6" s="1" customFormat="1" ht="12.75" hidden="1">
      <c r="A66" s="68"/>
      <c r="B66" s="5"/>
      <c r="D66" s="27"/>
      <c r="F66" s="9"/>
    </row>
    <row r="67" spans="1:6" s="1" customFormat="1" ht="12.75">
      <c r="A67" s="64"/>
      <c r="B67" s="5" t="s">
        <v>800</v>
      </c>
      <c r="D67" s="27"/>
      <c r="F67" s="20"/>
    </row>
    <row r="68" spans="1:6" s="1" customFormat="1" ht="12.75" hidden="1">
      <c r="A68" s="2"/>
      <c r="B68" s="5"/>
      <c r="D68" s="27"/>
      <c r="F68" s="9"/>
    </row>
    <row r="69" spans="1:6" s="1" customFormat="1" ht="12.75" hidden="1">
      <c r="A69" s="2"/>
      <c r="B69" s="5"/>
      <c r="D69" s="27"/>
      <c r="F69" s="9"/>
    </row>
    <row r="70" spans="1:6" s="1" customFormat="1" ht="12.75" hidden="1">
      <c r="A70" s="68" t="s">
        <v>41</v>
      </c>
      <c r="B70" s="78"/>
      <c r="D70" s="27"/>
      <c r="F70" s="9"/>
    </row>
    <row r="71" spans="1:6" s="1" customFormat="1" ht="12.75" hidden="1">
      <c r="A71" s="68"/>
      <c r="B71" s="78"/>
      <c r="D71" s="27"/>
      <c r="F71" s="9"/>
    </row>
    <row r="72" spans="1:6" s="1" customFormat="1" ht="12.75" hidden="1">
      <c r="A72" s="2" t="s">
        <v>1114</v>
      </c>
      <c r="B72" s="5"/>
      <c r="D72" s="27"/>
      <c r="F72" s="20"/>
    </row>
    <row r="73" spans="1:6" s="1" customFormat="1" ht="12.75" hidden="1">
      <c r="A73" s="2" t="s">
        <v>1115</v>
      </c>
      <c r="B73" s="5"/>
      <c r="D73" s="27"/>
      <c r="F73" s="20"/>
    </row>
    <row r="74" spans="1:6" s="1" customFormat="1" ht="12.75" hidden="1">
      <c r="A74" s="64"/>
      <c r="B74" s="5"/>
      <c r="D74" s="27"/>
      <c r="F74" s="20"/>
    </row>
    <row r="75" spans="1:6" s="1" customFormat="1" ht="12.75" hidden="1">
      <c r="A75" s="2"/>
      <c r="B75" s="5"/>
      <c r="D75" s="27"/>
      <c r="F75" s="9"/>
    </row>
    <row r="76" spans="1:8" s="1" customFormat="1" ht="12.75">
      <c r="A76" s="48" t="s">
        <v>290</v>
      </c>
      <c r="B76" s="66"/>
      <c r="D76" s="175"/>
      <c r="F76" s="9"/>
      <c r="H76" s="173"/>
    </row>
    <row r="77" spans="1:6" s="1" customFormat="1" ht="12.75">
      <c r="A77" s="12"/>
      <c r="D77" s="27"/>
      <c r="F77" s="9"/>
    </row>
    <row r="78" spans="1:6" s="1" customFormat="1" ht="12.75" customHeight="1" hidden="1">
      <c r="A78" s="12"/>
      <c r="D78" s="27"/>
      <c r="F78" s="9"/>
    </row>
    <row r="79" spans="1:6" s="1" customFormat="1" ht="12.75" customHeight="1">
      <c r="A79" s="60" t="s">
        <v>583</v>
      </c>
      <c r="B79" s="47"/>
      <c r="D79" s="27"/>
      <c r="F79" s="9"/>
    </row>
    <row r="80" spans="1:6" s="26" customFormat="1" ht="12.75" hidden="1">
      <c r="A80" s="72"/>
      <c r="B80" s="73"/>
      <c r="D80" s="27"/>
      <c r="F80" s="22"/>
    </row>
    <row r="81" spans="1:6" s="1" customFormat="1" ht="12.75" hidden="1">
      <c r="A81" s="2"/>
      <c r="B81" s="5"/>
      <c r="D81" s="27"/>
      <c r="F81" s="20"/>
    </row>
    <row r="82" spans="1:6" s="26" customFormat="1" ht="12.75" hidden="1">
      <c r="A82" s="72"/>
      <c r="B82" s="73"/>
      <c r="D82" s="27"/>
      <c r="F82" s="22"/>
    </row>
    <row r="83" spans="1:7" s="1" customFormat="1" ht="12.75" hidden="1">
      <c r="A83" s="2"/>
      <c r="B83" s="5"/>
      <c r="C83" s="42"/>
      <c r="D83" s="43"/>
      <c r="E83" s="42"/>
      <c r="F83" s="165"/>
      <c r="G83" s="26"/>
    </row>
    <row r="84" spans="1:7" s="26" customFormat="1" ht="12.75" hidden="1">
      <c r="A84" s="72"/>
      <c r="B84" s="73"/>
      <c r="D84" s="27"/>
      <c r="F84" s="166"/>
      <c r="G84" s="1"/>
    </row>
    <row r="85" spans="1:7" s="26" customFormat="1" ht="12.75" hidden="1">
      <c r="A85" s="72"/>
      <c r="B85" s="73"/>
      <c r="D85" s="27"/>
      <c r="F85" s="165"/>
      <c r="G85" s="152"/>
    </row>
    <row r="86" spans="1:6" s="26" customFormat="1" ht="25.5" customHeight="1" hidden="1">
      <c r="A86" s="72"/>
      <c r="B86" s="73"/>
      <c r="D86" s="27"/>
      <c r="F86" s="165"/>
    </row>
    <row r="87" spans="1:6" s="26" customFormat="1" ht="12.75">
      <c r="A87" s="72"/>
      <c r="B87" s="73"/>
      <c r="D87" s="27"/>
      <c r="F87" s="165"/>
    </row>
    <row r="88" spans="1:7" s="26" customFormat="1" ht="15.75" customHeight="1">
      <c r="A88" s="72" t="s">
        <v>632</v>
      </c>
      <c r="B88" s="73" t="s">
        <v>1007</v>
      </c>
      <c r="D88" s="27"/>
      <c r="F88" s="165"/>
      <c r="G88" s="319" t="s">
        <v>541</v>
      </c>
    </row>
    <row r="89" spans="1:6" s="26" customFormat="1" ht="12.75" hidden="1">
      <c r="A89" s="72"/>
      <c r="B89" s="196"/>
      <c r="D89" s="27"/>
      <c r="F89" s="165"/>
    </row>
    <row r="90" spans="1:6" s="26" customFormat="1" ht="15" customHeight="1" hidden="1">
      <c r="A90" s="72"/>
      <c r="B90" s="196"/>
      <c r="D90" s="27"/>
      <c r="F90" s="165"/>
    </row>
    <row r="91" spans="1:6" s="26" customFormat="1" ht="15" customHeight="1" hidden="1">
      <c r="A91" s="72"/>
      <c r="B91" s="73"/>
      <c r="D91" s="27"/>
      <c r="F91" s="165"/>
    </row>
    <row r="92" spans="1:7" s="26" customFormat="1" ht="11.25" customHeight="1" hidden="1">
      <c r="A92" s="72"/>
      <c r="B92" s="196"/>
      <c r="D92" s="27"/>
      <c r="F92" s="165"/>
      <c r="G92" s="1"/>
    </row>
    <row r="93" spans="1:7" s="26" customFormat="1" ht="25.5">
      <c r="A93" s="72"/>
      <c r="B93" s="73" t="s">
        <v>795</v>
      </c>
      <c r="D93" s="27"/>
      <c r="F93" s="165"/>
      <c r="G93" s="319" t="s">
        <v>540</v>
      </c>
    </row>
    <row r="94" spans="1:7" s="26" customFormat="1" ht="12.75" hidden="1">
      <c r="A94" s="72"/>
      <c r="B94" s="196"/>
      <c r="D94" s="27"/>
      <c r="F94" s="165"/>
      <c r="G94" s="1" t="s">
        <v>184</v>
      </c>
    </row>
    <row r="95" spans="1:7" s="26" customFormat="1" ht="12.75" hidden="1">
      <c r="A95" s="72"/>
      <c r="B95" s="73"/>
      <c r="D95" s="27"/>
      <c r="F95" s="165"/>
      <c r="G95" s="1"/>
    </row>
    <row r="96" spans="1:7" s="26" customFormat="1" ht="12.75" hidden="1">
      <c r="A96" s="72"/>
      <c r="B96" s="196"/>
      <c r="D96" s="27"/>
      <c r="F96" s="166"/>
      <c r="G96" s="1"/>
    </row>
    <row r="97" spans="1:7" s="26" customFormat="1" ht="12.75" hidden="1">
      <c r="A97" s="72"/>
      <c r="B97" s="196"/>
      <c r="D97" s="27"/>
      <c r="F97" s="165"/>
      <c r="G97" s="1"/>
    </row>
    <row r="98" spans="1:7" s="26" customFormat="1" ht="12.75" customHeight="1" hidden="1">
      <c r="A98" s="72"/>
      <c r="B98" s="196"/>
      <c r="D98" s="27"/>
      <c r="F98" s="166"/>
      <c r="G98" s="326"/>
    </row>
    <row r="99" spans="1:7" s="26" customFormat="1" ht="13.5" customHeight="1" hidden="1">
      <c r="A99" s="72"/>
      <c r="B99" s="73"/>
      <c r="D99" s="27"/>
      <c r="F99" s="166"/>
      <c r="G99" s="326"/>
    </row>
    <row r="100" spans="1:7" s="26" customFormat="1" ht="13.5" customHeight="1" hidden="1">
      <c r="A100" s="72"/>
      <c r="B100" s="73"/>
      <c r="D100" s="27"/>
      <c r="F100" s="166"/>
      <c r="G100" s="326"/>
    </row>
    <row r="101" spans="1:7" s="26" customFormat="1" ht="13.5" customHeight="1" hidden="1">
      <c r="A101" s="72"/>
      <c r="B101" s="73"/>
      <c r="D101" s="27"/>
      <c r="F101" s="166"/>
      <c r="G101" s="326"/>
    </row>
    <row r="102" spans="1:7" s="26" customFormat="1" ht="13.5" customHeight="1" hidden="1">
      <c r="A102" s="74"/>
      <c r="B102" s="73"/>
      <c r="D102" s="27"/>
      <c r="F102" s="22"/>
      <c r="G102" s="326"/>
    </row>
    <row r="103" spans="1:7" s="26" customFormat="1" ht="14.25" customHeight="1" hidden="1">
      <c r="A103" s="72"/>
      <c r="B103" s="73"/>
      <c r="D103" s="27"/>
      <c r="F103" s="22"/>
      <c r="G103" s="326"/>
    </row>
    <row r="104" spans="1:7" s="26" customFormat="1" ht="14.25" customHeight="1" hidden="1">
      <c r="A104" s="72"/>
      <c r="B104" s="73"/>
      <c r="D104" s="27"/>
      <c r="F104" s="22"/>
      <c r="G104" s="326"/>
    </row>
    <row r="105" spans="1:7" s="26" customFormat="1" ht="14.25" customHeight="1" hidden="1">
      <c r="A105" s="72"/>
      <c r="B105" s="73"/>
      <c r="D105" s="27"/>
      <c r="F105" s="22"/>
      <c r="G105" s="326"/>
    </row>
    <row r="106" spans="1:7" s="26" customFormat="1" ht="14.25" customHeight="1" hidden="1">
      <c r="A106" s="72"/>
      <c r="B106" s="73"/>
      <c r="D106" s="27"/>
      <c r="F106" s="22"/>
      <c r="G106" s="326"/>
    </row>
    <row r="107" spans="1:7" s="26" customFormat="1" ht="14.25" customHeight="1" hidden="1">
      <c r="A107" s="72"/>
      <c r="B107" s="73"/>
      <c r="D107" s="27"/>
      <c r="F107" s="22"/>
      <c r="G107" s="326"/>
    </row>
    <row r="108" spans="1:7" s="26" customFormat="1" ht="14.25" customHeight="1" hidden="1">
      <c r="A108" s="72"/>
      <c r="B108" s="73"/>
      <c r="D108" s="27"/>
      <c r="F108" s="22"/>
      <c r="G108" s="326"/>
    </row>
    <row r="109" spans="1:7" s="26" customFormat="1" ht="12.75">
      <c r="A109" s="72"/>
      <c r="B109" s="196"/>
      <c r="D109" s="27"/>
      <c r="F109" s="22"/>
      <c r="G109" s="326"/>
    </row>
    <row r="110" spans="1:6" s="26" customFormat="1" ht="12.75">
      <c r="A110" s="72" t="s">
        <v>423</v>
      </c>
      <c r="B110" s="73"/>
      <c r="D110" s="27"/>
      <c r="F110" s="22"/>
    </row>
    <row r="111" spans="1:7" s="26" customFormat="1" ht="25.5">
      <c r="A111" s="72"/>
      <c r="B111" s="73" t="s">
        <v>331</v>
      </c>
      <c r="D111" s="183"/>
      <c r="F111" s="165"/>
      <c r="G111" s="319" t="s">
        <v>532</v>
      </c>
    </row>
    <row r="112" spans="1:7" s="26" customFormat="1" ht="24" customHeight="1">
      <c r="A112" s="72"/>
      <c r="B112" s="73" t="s">
        <v>424</v>
      </c>
      <c r="D112" s="27"/>
      <c r="F112" s="165"/>
      <c r="G112" s="320" t="s">
        <v>538</v>
      </c>
    </row>
    <row r="113" spans="1:7" s="26" customFormat="1" ht="12" customHeight="1">
      <c r="A113" s="72"/>
      <c r="B113" s="73" t="s">
        <v>425</v>
      </c>
      <c r="D113" s="27"/>
      <c r="F113" s="328"/>
      <c r="G113" s="327" t="s">
        <v>536</v>
      </c>
    </row>
    <row r="114" spans="1:7" s="26" customFormat="1" ht="12.75">
      <c r="A114" s="72"/>
      <c r="B114" s="73" t="s">
        <v>426</v>
      </c>
      <c r="D114" s="27"/>
      <c r="F114" s="328"/>
      <c r="G114" s="327"/>
    </row>
    <row r="115" spans="1:7" s="26" customFormat="1" ht="25.5">
      <c r="A115" s="72"/>
      <c r="B115" s="73" t="s">
        <v>427</v>
      </c>
      <c r="D115" s="27"/>
      <c r="F115" s="165"/>
      <c r="G115" s="319" t="s">
        <v>533</v>
      </c>
    </row>
    <row r="116" spans="1:7" s="26" customFormat="1" ht="25.5" customHeight="1">
      <c r="A116" s="72"/>
      <c r="B116" s="73" t="s">
        <v>796</v>
      </c>
      <c r="D116" s="27"/>
      <c r="F116" s="165"/>
      <c r="G116" s="319" t="s">
        <v>534</v>
      </c>
    </row>
    <row r="117" spans="1:7" s="26" customFormat="1" ht="43.5" customHeight="1">
      <c r="A117" s="72"/>
      <c r="B117" s="73" t="s">
        <v>797</v>
      </c>
      <c r="D117" s="27"/>
      <c r="F117" s="165"/>
      <c r="G117" s="319" t="s">
        <v>535</v>
      </c>
    </row>
    <row r="118" spans="1:7" s="26" customFormat="1" ht="27" customHeight="1">
      <c r="A118" s="72"/>
      <c r="B118" s="73" t="s">
        <v>798</v>
      </c>
      <c r="D118" s="27"/>
      <c r="F118" s="165"/>
      <c r="G118" s="319" t="s">
        <v>539</v>
      </c>
    </row>
    <row r="119" spans="1:7" s="26" customFormat="1" ht="25.5" customHeight="1">
      <c r="A119" s="72"/>
      <c r="B119" s="73" t="s">
        <v>899</v>
      </c>
      <c r="D119" s="27"/>
      <c r="F119" s="165"/>
      <c r="G119" s="319" t="s">
        <v>537</v>
      </c>
    </row>
    <row r="120" spans="1:6" s="1" customFormat="1" ht="12.75">
      <c r="A120" s="2"/>
      <c r="B120" s="5"/>
      <c r="D120" s="27"/>
      <c r="F120" s="20"/>
    </row>
    <row r="121" spans="1:6" s="1" customFormat="1" ht="12.75" hidden="1">
      <c r="A121" s="2"/>
      <c r="B121" s="5"/>
      <c r="D121" s="27"/>
      <c r="F121" s="20"/>
    </row>
    <row r="122" spans="1:6" s="26" customFormat="1" ht="12.75" hidden="1">
      <c r="A122" s="72"/>
      <c r="B122" s="73"/>
      <c r="D122" s="27"/>
      <c r="F122" s="22"/>
    </row>
    <row r="123" spans="1:8" s="1" customFormat="1" ht="12.75">
      <c r="A123" s="65" t="s">
        <v>290</v>
      </c>
      <c r="B123" s="66"/>
      <c r="D123" s="175"/>
      <c r="F123" s="20"/>
      <c r="H123" s="173"/>
    </row>
    <row r="124" spans="1:8" s="1" customFormat="1" ht="12.75">
      <c r="A124" s="6"/>
      <c r="D124" s="183"/>
      <c r="F124" s="20"/>
      <c r="H124" s="173"/>
    </row>
    <row r="125" spans="1:6" s="1" customFormat="1" ht="12.75">
      <c r="A125" s="60" t="s">
        <v>1093</v>
      </c>
      <c r="B125" s="47"/>
      <c r="D125" s="27"/>
      <c r="F125" s="9"/>
    </row>
    <row r="126" spans="1:6" s="1" customFormat="1" ht="12.75">
      <c r="A126" s="68"/>
      <c r="B126" s="2" t="s">
        <v>47</v>
      </c>
      <c r="C126" s="70"/>
      <c r="D126" s="27"/>
      <c r="F126" s="171"/>
    </row>
    <row r="127" spans="1:7" s="1" customFormat="1" ht="25.5">
      <c r="A127" s="2"/>
      <c r="B127" s="72" t="s">
        <v>1094</v>
      </c>
      <c r="C127" s="70"/>
      <c r="D127" s="27"/>
      <c r="F127" s="303"/>
      <c r="G127" s="319" t="s">
        <v>890</v>
      </c>
    </row>
    <row r="128" spans="1:6" s="1" customFormat="1" ht="12.75" hidden="1">
      <c r="A128" s="2"/>
      <c r="B128" s="5"/>
      <c r="D128" s="27"/>
      <c r="F128" s="9"/>
    </row>
    <row r="129" spans="1:6" s="1" customFormat="1" ht="12.75" hidden="1">
      <c r="A129" s="2"/>
      <c r="B129" s="5"/>
      <c r="D129" s="27"/>
      <c r="F129" s="20"/>
    </row>
    <row r="130" spans="1:6" s="26" customFormat="1" ht="12.75" hidden="1">
      <c r="A130" s="72"/>
      <c r="B130" s="73"/>
      <c r="D130" s="27"/>
      <c r="F130" s="165"/>
    </row>
    <row r="131" spans="1:6" s="1" customFormat="1" ht="12.75" hidden="1">
      <c r="A131" s="2"/>
      <c r="B131" s="5"/>
      <c r="D131" s="27"/>
      <c r="F131" s="9"/>
    </row>
    <row r="132" spans="1:6" s="1" customFormat="1" ht="12.75">
      <c r="A132" s="64" t="s">
        <v>290</v>
      </c>
      <c r="B132" s="5"/>
      <c r="D132" s="175"/>
      <c r="F132" s="20"/>
    </row>
    <row r="133" spans="1:6" s="1" customFormat="1" ht="12.75">
      <c r="A133" s="48"/>
      <c r="B133" s="66"/>
      <c r="D133" s="27"/>
      <c r="F133" s="9"/>
    </row>
    <row r="134" spans="1:6" s="1" customFormat="1" ht="12.75">
      <c r="A134" s="3"/>
      <c r="D134" s="27"/>
      <c r="F134" s="9"/>
    </row>
    <row r="135" spans="1:6" s="1" customFormat="1" ht="25.5">
      <c r="A135" s="60" t="s">
        <v>50</v>
      </c>
      <c r="B135" s="47"/>
      <c r="D135" s="27"/>
      <c r="F135" s="9"/>
    </row>
    <row r="136" spans="1:6" s="1" customFormat="1" ht="12.75" hidden="1">
      <c r="A136" s="68"/>
      <c r="B136" s="5"/>
      <c r="D136" s="27"/>
      <c r="F136" s="9"/>
    </row>
    <row r="137" spans="1:7" s="1" customFormat="1" ht="25.5">
      <c r="A137" s="75" t="s">
        <v>766</v>
      </c>
      <c r="B137" s="5" t="s">
        <v>39</v>
      </c>
      <c r="D137" s="27"/>
      <c r="F137" s="303"/>
      <c r="G137" s="319" t="s">
        <v>1066</v>
      </c>
    </row>
    <row r="138" spans="1:7" s="1" customFormat="1" ht="12.75">
      <c r="A138" s="75"/>
      <c r="B138" s="5" t="s">
        <v>38</v>
      </c>
      <c r="D138" s="27"/>
      <c r="F138" s="303"/>
      <c r="G138" s="319" t="s">
        <v>1067</v>
      </c>
    </row>
    <row r="139" spans="1:6" s="1" customFormat="1" ht="12.75">
      <c r="A139" s="75"/>
      <c r="C139" s="70"/>
      <c r="D139" s="27"/>
      <c r="F139" s="171"/>
    </row>
    <row r="140" spans="1:7" s="1" customFormat="1" ht="25.5">
      <c r="A140" s="69"/>
      <c r="B140" s="69" t="s">
        <v>275</v>
      </c>
      <c r="C140" s="70"/>
      <c r="D140" s="27"/>
      <c r="F140" s="166"/>
      <c r="G140" s="319" t="s">
        <v>1065</v>
      </c>
    </row>
    <row r="141" spans="1:7" s="1" customFormat="1" ht="25.5">
      <c r="A141" s="69"/>
      <c r="B141" s="69" t="s">
        <v>40</v>
      </c>
      <c r="C141" s="70"/>
      <c r="D141" s="27"/>
      <c r="F141" s="166"/>
      <c r="G141" s="319" t="s">
        <v>1072</v>
      </c>
    </row>
    <row r="142" spans="1:6" s="1" customFormat="1" ht="12.75" hidden="1">
      <c r="A142" s="69"/>
      <c r="C142" s="70"/>
      <c r="D142" s="27"/>
      <c r="F142" s="20"/>
    </row>
    <row r="143" spans="1:6" s="1" customFormat="1" ht="12.75" hidden="1">
      <c r="A143" s="79"/>
      <c r="C143" s="70"/>
      <c r="D143" s="27"/>
      <c r="F143" s="20"/>
    </row>
    <row r="144" spans="1:6" s="1" customFormat="1" ht="12.75">
      <c r="A144" s="2"/>
      <c r="C144" s="70"/>
      <c r="D144" s="27"/>
      <c r="F144" s="9"/>
    </row>
    <row r="145" spans="1:6" s="1" customFormat="1" ht="12.75">
      <c r="A145" s="75" t="s">
        <v>767</v>
      </c>
      <c r="C145" s="70"/>
      <c r="D145" s="27"/>
      <c r="F145" s="164"/>
    </row>
    <row r="146" spans="1:7" s="1" customFormat="1" ht="25.5">
      <c r="A146" s="2"/>
      <c r="B146" s="2" t="s">
        <v>1109</v>
      </c>
      <c r="C146" s="70"/>
      <c r="D146" s="27"/>
      <c r="F146" s="303"/>
      <c r="G146" s="319" t="s">
        <v>1073</v>
      </c>
    </row>
    <row r="147" spans="1:7" s="1" customFormat="1" ht="25.5">
      <c r="A147" s="2"/>
      <c r="B147" s="2" t="s">
        <v>1107</v>
      </c>
      <c r="C147" s="70"/>
      <c r="D147" s="27"/>
      <c r="F147" s="303"/>
      <c r="G147" s="319" t="s">
        <v>1068</v>
      </c>
    </row>
    <row r="148" spans="1:7" s="1" customFormat="1" ht="12.75">
      <c r="A148" s="2"/>
      <c r="B148" s="2" t="s">
        <v>1069</v>
      </c>
      <c r="C148" s="70"/>
      <c r="D148" s="27"/>
      <c r="F148" s="166"/>
      <c r="G148" s="319" t="s">
        <v>1070</v>
      </c>
    </row>
    <row r="149" spans="1:7" s="1" customFormat="1" ht="25.5">
      <c r="A149" s="2"/>
      <c r="B149" s="2" t="s">
        <v>902</v>
      </c>
      <c r="C149" s="70"/>
      <c r="D149" s="27"/>
      <c r="F149" s="166"/>
      <c r="G149" s="319" t="s">
        <v>1071</v>
      </c>
    </row>
    <row r="150" spans="1:7" s="1" customFormat="1" ht="25.5">
      <c r="A150" s="2"/>
      <c r="B150" s="2" t="s">
        <v>590</v>
      </c>
      <c r="C150" s="70"/>
      <c r="D150" s="27"/>
      <c r="F150" s="303"/>
      <c r="G150" s="319" t="s">
        <v>1074</v>
      </c>
    </row>
    <row r="151" spans="1:6" s="1" customFormat="1" ht="12.75" hidden="1">
      <c r="A151" s="64"/>
      <c r="B151" s="5"/>
      <c r="D151" s="27"/>
      <c r="F151" s="20"/>
    </row>
    <row r="152" spans="1:6" s="1" customFormat="1" ht="12.75" hidden="1">
      <c r="A152" s="64"/>
      <c r="B152" s="5"/>
      <c r="D152" s="27"/>
      <c r="F152" s="20"/>
    </row>
    <row r="153" spans="1:6" s="1" customFormat="1" ht="12.75" hidden="1">
      <c r="A153" s="64"/>
      <c r="B153" s="5"/>
      <c r="D153" s="27"/>
      <c r="F153" s="20"/>
    </row>
    <row r="154" spans="1:6" s="1" customFormat="1" ht="12.75" hidden="1">
      <c r="A154" s="64"/>
      <c r="B154" s="5"/>
      <c r="D154" s="27"/>
      <c r="F154" s="20"/>
    </row>
    <row r="155" spans="1:8" s="1" customFormat="1" ht="12.75">
      <c r="A155" s="80" t="s">
        <v>290</v>
      </c>
      <c r="B155" s="66"/>
      <c r="D155" s="175"/>
      <c r="F155" s="20"/>
      <c r="H155" s="173"/>
    </row>
    <row r="156" spans="1:6" s="1" customFormat="1" ht="12.75">
      <c r="A156" s="3"/>
      <c r="D156" s="27"/>
      <c r="F156" s="20"/>
    </row>
    <row r="157" spans="1:6" s="1" customFormat="1" ht="12.75">
      <c r="A157" s="60" t="s">
        <v>52</v>
      </c>
      <c r="B157" s="47"/>
      <c r="D157" s="27"/>
      <c r="F157" s="20"/>
    </row>
    <row r="158" spans="1:6" s="1" customFormat="1" ht="12.75" hidden="1">
      <c r="A158" s="68"/>
      <c r="B158" s="5"/>
      <c r="D158" s="27"/>
      <c r="F158" s="20"/>
    </row>
    <row r="159" spans="1:7" s="1" customFormat="1" ht="25.5">
      <c r="A159" s="69"/>
      <c r="B159" s="69" t="s">
        <v>480</v>
      </c>
      <c r="D159" s="27"/>
      <c r="F159" s="166"/>
      <c r="G159" s="1" t="s">
        <v>269</v>
      </c>
    </row>
    <row r="160" spans="1:7" s="1" customFormat="1" ht="25.5">
      <c r="A160" s="69"/>
      <c r="B160" s="69" t="s">
        <v>481</v>
      </c>
      <c r="D160" s="27"/>
      <c r="F160" s="166"/>
      <c r="G160" s="1" t="s">
        <v>270</v>
      </c>
    </row>
    <row r="161" spans="1:6" s="1" customFormat="1" ht="12.75">
      <c r="A161" s="154" t="s">
        <v>290</v>
      </c>
      <c r="B161" s="66"/>
      <c r="D161" s="175"/>
      <c r="E161" s="172"/>
      <c r="F161" s="20"/>
    </row>
    <row r="162" spans="1:6" s="1" customFormat="1" ht="12.75">
      <c r="A162" s="3"/>
      <c r="D162" s="27"/>
      <c r="F162" s="9"/>
    </row>
    <row r="163" spans="1:6" s="1" customFormat="1" ht="12.75">
      <c r="A163" s="60" t="s">
        <v>106</v>
      </c>
      <c r="B163" s="47"/>
      <c r="D163" s="27"/>
      <c r="F163" s="9"/>
    </row>
    <row r="164" spans="1:6" s="1" customFormat="1" ht="12.75">
      <c r="A164" s="68"/>
      <c r="B164" s="5"/>
      <c r="D164" s="27"/>
      <c r="F164" s="9"/>
    </row>
    <row r="165" spans="1:7" s="1" customFormat="1" ht="25.5">
      <c r="A165" s="2" t="s">
        <v>801</v>
      </c>
      <c r="B165" s="2"/>
      <c r="D165" s="27"/>
      <c r="F165" s="9"/>
      <c r="G165" s="319" t="s">
        <v>896</v>
      </c>
    </row>
    <row r="166" spans="1:6" s="1" customFormat="1" ht="12.75">
      <c r="A166" s="65" t="s">
        <v>290</v>
      </c>
      <c r="B166" s="66"/>
      <c r="D166" s="175"/>
      <c r="E166" s="172"/>
      <c r="F166" s="20"/>
    </row>
    <row r="167" spans="1:6" s="1" customFormat="1" ht="12.75">
      <c r="A167" s="3"/>
      <c r="D167" s="27"/>
      <c r="F167" s="9"/>
    </row>
    <row r="168" spans="1:6" s="1" customFormat="1" ht="12.75" hidden="1">
      <c r="A168" s="12" t="s">
        <v>486</v>
      </c>
      <c r="D168" s="27"/>
      <c r="F168" s="9"/>
    </row>
    <row r="169" spans="1:6" s="1" customFormat="1" ht="12.75" hidden="1">
      <c r="A169" s="3"/>
      <c r="D169" s="27"/>
      <c r="F169" s="9"/>
    </row>
    <row r="170" spans="1:6" s="1" customFormat="1" ht="12.75" hidden="1">
      <c r="A170" s="3" t="s">
        <v>487</v>
      </c>
      <c r="D170" s="27"/>
      <c r="F170" s="20"/>
    </row>
    <row r="171" spans="1:6" s="1" customFormat="1" ht="12.75" hidden="1">
      <c r="A171" s="3" t="s">
        <v>859</v>
      </c>
      <c r="D171" s="27"/>
      <c r="E171" s="184"/>
      <c r="F171" s="9"/>
    </row>
    <row r="172" spans="1:6" s="1" customFormat="1" ht="12.75" hidden="1">
      <c r="A172" s="12" t="s">
        <v>488</v>
      </c>
      <c r="D172" s="27"/>
      <c r="F172" s="9"/>
    </row>
    <row r="173" spans="1:6" s="1" customFormat="1" ht="12.75" hidden="1">
      <c r="A173" s="3"/>
      <c r="D173" s="27"/>
      <c r="F173" s="9"/>
    </row>
    <row r="174" spans="1:6" s="1" customFormat="1" ht="12.75" hidden="1">
      <c r="A174" s="3" t="s">
        <v>489</v>
      </c>
      <c r="D174" s="27"/>
      <c r="F174" s="20"/>
    </row>
    <row r="175" spans="1:6" s="1" customFormat="1" ht="12.75" hidden="1">
      <c r="A175" s="3"/>
      <c r="D175" s="27"/>
      <c r="F175" s="9"/>
    </row>
    <row r="176" spans="1:6" s="1" customFormat="1" ht="12.75" hidden="1">
      <c r="A176" s="6" t="s">
        <v>490</v>
      </c>
      <c r="D176" s="27"/>
      <c r="F176" s="20"/>
    </row>
    <row r="177" spans="1:6" s="1" customFormat="1" ht="12.75" hidden="1">
      <c r="A177" s="3"/>
      <c r="D177" s="27"/>
      <c r="F177" s="9"/>
    </row>
    <row r="178" spans="1:6" s="1" customFormat="1" ht="12.75" hidden="1">
      <c r="A178" s="6" t="s">
        <v>918</v>
      </c>
      <c r="D178" s="27">
        <f>D44-D76-D123-D132-D155-D161-D166</f>
        <v>0</v>
      </c>
      <c r="F178" s="20"/>
    </row>
    <row r="179" spans="1:6" s="1" customFormat="1" ht="12.75" hidden="1">
      <c r="A179" s="3"/>
      <c r="D179" s="27"/>
      <c r="F179" s="9"/>
    </row>
    <row r="180" spans="1:6" s="1" customFormat="1" ht="12.75" hidden="1">
      <c r="A180" s="3"/>
      <c r="D180" s="27"/>
      <c r="F180" s="9"/>
    </row>
    <row r="181" spans="1:6" s="1" customFormat="1" ht="12.75">
      <c r="A181" s="3"/>
      <c r="D181" s="27"/>
      <c r="F181" s="9"/>
    </row>
    <row r="182" spans="1:6" s="1" customFormat="1" ht="12.75">
      <c r="A182" s="3"/>
      <c r="D182" s="27"/>
      <c r="F182" s="9"/>
    </row>
    <row r="183" spans="1:6" s="1" customFormat="1" ht="12.75">
      <c r="A183" s="3"/>
      <c r="D183" s="27"/>
      <c r="F183" s="9"/>
    </row>
    <row r="184" ht="12.75">
      <c r="A184" s="81" t="s">
        <v>104</v>
      </c>
    </row>
    <row r="186" spans="1:2" ht="12.75">
      <c r="A186" s="12"/>
      <c r="B186" s="3"/>
    </row>
    <row r="187" ht="12.75">
      <c r="B187" s="3"/>
    </row>
    <row r="188" spans="1:2" ht="12.75">
      <c r="A188" s="82" t="s">
        <v>261</v>
      </c>
      <c r="B188" s="83" t="s">
        <v>679</v>
      </c>
    </row>
    <row r="189" ht="12.75">
      <c r="B189" s="25"/>
    </row>
    <row r="190" ht="12.75">
      <c r="B190" s="25"/>
    </row>
    <row r="191" ht="12.75" hidden="1">
      <c r="B191" s="25"/>
    </row>
    <row r="192" spans="1:2" ht="12.75">
      <c r="A192" s="85" t="s">
        <v>137</v>
      </c>
      <c r="B192" s="209" t="s">
        <v>130</v>
      </c>
    </row>
    <row r="193" ht="12.75" hidden="1">
      <c r="B193" s="25"/>
    </row>
    <row r="194" ht="12.75" hidden="1">
      <c r="B194" s="25"/>
    </row>
    <row r="195" ht="12.75" hidden="1">
      <c r="B195" s="25"/>
    </row>
    <row r="196" ht="12.75" hidden="1">
      <c r="B196" s="25"/>
    </row>
    <row r="197" ht="12.75" hidden="1">
      <c r="B197" s="25"/>
    </row>
    <row r="198" ht="12.75" hidden="1">
      <c r="B198" s="25"/>
    </row>
    <row r="199" ht="12.75" hidden="1">
      <c r="B199" s="25"/>
    </row>
    <row r="200" ht="12.75" hidden="1">
      <c r="B200" s="25"/>
    </row>
    <row r="201" ht="12.75" hidden="1">
      <c r="B201" s="25"/>
    </row>
    <row r="202" ht="12.75">
      <c r="B202" s="25"/>
    </row>
    <row r="203" spans="1:2" ht="25.5">
      <c r="A203" s="85" t="s">
        <v>428</v>
      </c>
      <c r="B203" s="209" t="s">
        <v>126</v>
      </c>
    </row>
    <row r="204" spans="1:2" ht="25.5" hidden="1">
      <c r="A204" s="51" t="s">
        <v>340</v>
      </c>
      <c r="B204" s="84" t="s">
        <v>581</v>
      </c>
    </row>
    <row r="205" ht="12.75">
      <c r="B205" s="25"/>
    </row>
    <row r="206" spans="1:2" ht="12.75">
      <c r="A206" s="85" t="s">
        <v>138</v>
      </c>
      <c r="B206" s="209" t="s">
        <v>370</v>
      </c>
    </row>
    <row r="207" ht="12.75" hidden="1">
      <c r="B207" s="25"/>
    </row>
    <row r="208" spans="1:2" ht="12.75" hidden="1">
      <c r="A208" s="85"/>
      <c r="B208" s="209"/>
    </row>
    <row r="209" ht="12.75" hidden="1">
      <c r="B209" s="25"/>
    </row>
    <row r="210" spans="1:2" ht="12.75" hidden="1">
      <c r="A210" s="85"/>
      <c r="B210" s="209"/>
    </row>
    <row r="211" ht="12.75" hidden="1">
      <c r="B211" s="25"/>
    </row>
    <row r="212" spans="1:2" ht="12" customHeight="1" hidden="1">
      <c r="A212" s="85"/>
      <c r="B212" s="209"/>
    </row>
    <row r="213" ht="30.75" customHeight="1">
      <c r="B213" s="25" t="s">
        <v>802</v>
      </c>
    </row>
    <row r="214" ht="12.75">
      <c r="B214" s="25"/>
    </row>
    <row r="215" ht="12.75">
      <c r="A215" s="86" t="s">
        <v>357</v>
      </c>
    </row>
    <row r="216" spans="1:2" ht="54" customHeight="1">
      <c r="A216" s="87" t="s">
        <v>675</v>
      </c>
      <c r="B216" s="197" t="s">
        <v>132</v>
      </c>
    </row>
    <row r="217" spans="1:2" ht="25.5">
      <c r="A217" s="2"/>
      <c r="B217" s="89" t="s">
        <v>358</v>
      </c>
    </row>
    <row r="218" spans="1:2" ht="12.75">
      <c r="A218" s="48"/>
      <c r="B218" s="90"/>
    </row>
    <row r="219" ht="20.25" customHeight="1">
      <c r="B219" s="45"/>
    </row>
    <row r="220" ht="12.75" hidden="1"/>
    <row r="221" ht="12.75" hidden="1"/>
    <row r="222" ht="12.75" hidden="1"/>
    <row r="223" ht="12.75" hidden="1"/>
    <row r="224" ht="12.75" hidden="1"/>
    <row r="225" ht="12.75" hidden="1"/>
    <row r="227" spans="1:2" ht="12.75">
      <c r="A227" s="91" t="s">
        <v>443</v>
      </c>
      <c r="B227" s="3"/>
    </row>
    <row r="228" spans="1:2" ht="12.75">
      <c r="A228" s="87" t="s">
        <v>444</v>
      </c>
      <c r="B228" s="92"/>
    </row>
    <row r="229" spans="1:2" ht="12.75">
      <c r="A229" s="2" t="s">
        <v>445</v>
      </c>
      <c r="B229" s="62"/>
    </row>
    <row r="230" spans="1:2" ht="12.75">
      <c r="A230" s="48" t="s">
        <v>359</v>
      </c>
      <c r="B230" s="63"/>
    </row>
    <row r="231" ht="12.75" hidden="1">
      <c r="B231" s="3"/>
    </row>
    <row r="232" ht="12.75" hidden="1">
      <c r="B232" s="3"/>
    </row>
    <row r="233" ht="12.75">
      <c r="B233" s="3"/>
    </row>
    <row r="234" spans="1:2" ht="12.75">
      <c r="A234" s="91" t="s">
        <v>446</v>
      </c>
      <c r="B234" s="3"/>
    </row>
    <row r="235" spans="1:2" ht="12.75">
      <c r="A235" s="87" t="s">
        <v>447</v>
      </c>
      <c r="B235" s="92"/>
    </row>
    <row r="236" spans="1:2" ht="12.75">
      <c r="A236" s="2" t="s">
        <v>449</v>
      </c>
      <c r="B236" s="62"/>
    </row>
    <row r="237" spans="1:2" ht="12.75">
      <c r="A237" s="2" t="s">
        <v>360</v>
      </c>
      <c r="B237" s="62"/>
    </row>
    <row r="238" spans="1:2" ht="13.5" customHeight="1">
      <c r="A238" s="2" t="s">
        <v>100</v>
      </c>
      <c r="B238" s="62"/>
    </row>
    <row r="239" spans="1:2" ht="12.75">
      <c r="A239" s="2" t="s">
        <v>101</v>
      </c>
      <c r="B239" s="62"/>
    </row>
    <row r="240" spans="1:2" ht="12.75" customHeight="1">
      <c r="A240" s="2" t="s">
        <v>102</v>
      </c>
      <c r="B240" s="62"/>
    </row>
    <row r="241" spans="1:2" ht="12.75">
      <c r="A241" s="2" t="s">
        <v>103</v>
      </c>
      <c r="B241" s="62"/>
    </row>
    <row r="242" spans="1:2" ht="13.5" customHeight="1">
      <c r="A242" s="48" t="s">
        <v>207</v>
      </c>
      <c r="B242" s="63"/>
    </row>
    <row r="243" spans="1:2" ht="12.75" hidden="1">
      <c r="A243" s="3" t="s">
        <v>450</v>
      </c>
      <c r="B243" s="3"/>
    </row>
    <row r="244" spans="1:2" ht="12.75" hidden="1">
      <c r="A244" s="3" t="s">
        <v>451</v>
      </c>
      <c r="B244" s="3"/>
    </row>
    <row r="245" spans="1:2" ht="12.75" hidden="1">
      <c r="A245" s="3" t="s">
        <v>452</v>
      </c>
      <c r="B245" s="3"/>
    </row>
    <row r="246" ht="12.75">
      <c r="B246" s="3"/>
    </row>
    <row r="247" ht="12.75" hidden="1">
      <c r="B247" s="3"/>
    </row>
    <row r="248" spans="1:2" ht="12.75">
      <c r="A248" s="91" t="s">
        <v>453</v>
      </c>
      <c r="B248" s="3"/>
    </row>
    <row r="249" spans="1:2" ht="11.25" customHeight="1">
      <c r="A249" s="87" t="s">
        <v>92</v>
      </c>
      <c r="B249" s="93"/>
    </row>
    <row r="250" spans="1:2" ht="12.75">
      <c r="A250" s="2" t="s">
        <v>1037</v>
      </c>
      <c r="B250" s="62"/>
    </row>
    <row r="251" spans="1:2" ht="12" customHeight="1">
      <c r="A251" s="2" t="s">
        <v>1038</v>
      </c>
      <c r="B251" s="94"/>
    </row>
    <row r="252" spans="1:2" ht="12.75">
      <c r="A252" s="2" t="s">
        <v>1039</v>
      </c>
      <c r="B252" s="94"/>
    </row>
    <row r="253" spans="1:2" ht="12.75">
      <c r="A253" s="2" t="s">
        <v>1040</v>
      </c>
      <c r="B253" s="94"/>
    </row>
    <row r="254" spans="1:2" ht="12.75">
      <c r="A254" s="2" t="s">
        <v>409</v>
      </c>
      <c r="B254" s="94"/>
    </row>
    <row r="255" spans="1:2" ht="12.75">
      <c r="A255" s="48"/>
      <c r="B255" s="95"/>
    </row>
    <row r="256" ht="12.75">
      <c r="B256" s="31"/>
    </row>
    <row r="257" spans="1:2" ht="12.75">
      <c r="A257" s="91" t="s">
        <v>459</v>
      </c>
      <c r="B257" s="3"/>
    </row>
    <row r="258" spans="1:2" ht="12.75">
      <c r="A258" s="87" t="s">
        <v>1041</v>
      </c>
      <c r="B258" s="96"/>
    </row>
    <row r="259" spans="1:2" ht="12.75">
      <c r="A259" s="2" t="s">
        <v>916</v>
      </c>
      <c r="B259" s="97"/>
    </row>
    <row r="260" spans="1:2" ht="12.75">
      <c r="A260" s="2" t="s">
        <v>778</v>
      </c>
      <c r="B260" s="62"/>
    </row>
    <row r="261" spans="1:2" ht="12.75">
      <c r="A261" s="2" t="s">
        <v>404</v>
      </c>
      <c r="B261" s="62"/>
    </row>
    <row r="262" spans="1:2" ht="12.75">
      <c r="A262" s="2" t="s">
        <v>1042</v>
      </c>
      <c r="B262" s="62"/>
    </row>
    <row r="263" spans="1:2" ht="12.75">
      <c r="A263" s="2" t="s">
        <v>133</v>
      </c>
      <c r="B263" s="62"/>
    </row>
    <row r="264" spans="1:2" ht="12.75">
      <c r="A264" s="48" t="s">
        <v>642</v>
      </c>
      <c r="B264" s="63"/>
    </row>
    <row r="265" ht="12.75" hidden="1">
      <c r="B265" s="3"/>
    </row>
    <row r="266" ht="12.75" hidden="1">
      <c r="B266" s="3"/>
    </row>
    <row r="267" ht="12.75" hidden="1">
      <c r="B267" s="3"/>
    </row>
    <row r="268" ht="12.75" hidden="1">
      <c r="B268" s="3"/>
    </row>
    <row r="269" ht="12.75" hidden="1">
      <c r="B269" s="3"/>
    </row>
    <row r="270" ht="12.75" hidden="1">
      <c r="B270" s="3"/>
    </row>
    <row r="271" ht="12.75" hidden="1">
      <c r="B271" s="3"/>
    </row>
    <row r="272" ht="12.75" hidden="1">
      <c r="B272" s="3"/>
    </row>
    <row r="273" ht="12.75">
      <c r="B273" s="3"/>
    </row>
  </sheetData>
  <mergeCells count="5">
    <mergeCell ref="G37:G38"/>
    <mergeCell ref="G113:G114"/>
    <mergeCell ref="F113:F114"/>
    <mergeCell ref="G98:G109"/>
    <mergeCell ref="F37:F38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55" r:id="rId1"/>
  <rowBreaks count="3" manualBreakCount="3">
    <brk id="34" max="3" man="1"/>
    <brk id="124" max="3" man="1"/>
    <brk id="18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34">
      <selection activeCell="A103" sqref="A103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4.7109375" style="10" customWidth="1"/>
    <col min="5" max="5" width="14.8515625" style="29" hidden="1" customWidth="1"/>
    <col min="6" max="6" width="73.421875" style="4" hidden="1" customWidth="1"/>
    <col min="7" max="7" width="10.8515625" style="4" bestFit="1" customWidth="1"/>
    <col min="8" max="16384" width="9.140625" style="4" customWidth="1"/>
  </cols>
  <sheetData>
    <row r="1" spans="1:6" ht="12.75">
      <c r="A1" s="12" t="s">
        <v>104</v>
      </c>
      <c r="C1" s="1"/>
      <c r="D1" s="8"/>
      <c r="E1" s="9"/>
      <c r="F1" s="1"/>
    </row>
    <row r="2" spans="1:4" s="1" customFormat="1" ht="12.75">
      <c r="A2" s="49" t="s">
        <v>671</v>
      </c>
      <c r="B2" s="50" t="s">
        <v>956</v>
      </c>
      <c r="D2" s="8"/>
    </row>
    <row r="3" spans="1:5" s="1" customFormat="1" ht="15.75">
      <c r="A3" s="87" t="s">
        <v>673</v>
      </c>
      <c r="B3" s="101" t="s">
        <v>974</v>
      </c>
      <c r="D3" s="8"/>
      <c r="E3" s="9"/>
    </row>
    <row r="4" spans="1:5" s="1" customFormat="1" ht="12.75">
      <c r="A4" s="48" t="s">
        <v>676</v>
      </c>
      <c r="B4" s="66" t="s">
        <v>975</v>
      </c>
      <c r="D4" s="8"/>
      <c r="E4" s="9"/>
    </row>
    <row r="5" spans="1:5" s="1" customFormat="1" ht="12.75">
      <c r="A5" s="3"/>
      <c r="D5" s="8"/>
      <c r="E5" s="9"/>
    </row>
    <row r="6" spans="1:5" s="1" customFormat="1" ht="12.75">
      <c r="A6" s="53" t="s">
        <v>677</v>
      </c>
      <c r="B6" s="50" t="s">
        <v>16</v>
      </c>
      <c r="D6" s="8"/>
      <c r="E6" s="9"/>
    </row>
    <row r="7" spans="1:5" s="1" customFormat="1" ht="12.75">
      <c r="A7" s="3"/>
      <c r="D7" s="8"/>
      <c r="E7" s="9"/>
    </row>
    <row r="8" spans="1:5" s="1" customFormat="1" ht="25.5">
      <c r="A8" s="53" t="s">
        <v>680</v>
      </c>
      <c r="B8" s="50" t="s">
        <v>976</v>
      </c>
      <c r="D8" s="8"/>
      <c r="E8" s="9"/>
    </row>
    <row r="9" spans="1:5" s="1" customFormat="1" ht="12.75">
      <c r="A9" s="3"/>
      <c r="D9" s="8"/>
      <c r="E9" s="9"/>
    </row>
    <row r="10" spans="1:5" s="1" customFormat="1" ht="25.5">
      <c r="A10" s="53" t="s">
        <v>681</v>
      </c>
      <c r="B10" s="50" t="s">
        <v>977</v>
      </c>
      <c r="D10" s="8"/>
      <c r="E10" s="9"/>
    </row>
    <row r="11" spans="1:5" s="1" customFormat="1" ht="12.75">
      <c r="A11" s="12"/>
      <c r="D11" s="8"/>
      <c r="E11" s="9"/>
    </row>
    <row r="12" spans="1:5" s="1" customFormat="1" ht="12.75">
      <c r="A12" s="13"/>
      <c r="D12" s="8"/>
      <c r="E12" s="9"/>
    </row>
    <row r="13" spans="1:5" s="1" customFormat="1" ht="12.75">
      <c r="A13" s="57" t="s">
        <v>635</v>
      </c>
      <c r="D13" s="8"/>
      <c r="E13" s="9"/>
    </row>
    <row r="14" spans="1:5" s="1" customFormat="1" ht="12.75">
      <c r="A14" s="105" t="s">
        <v>18</v>
      </c>
      <c r="B14" s="134" t="s">
        <v>34</v>
      </c>
      <c r="D14" s="8"/>
      <c r="E14" s="20"/>
    </row>
    <row r="15" spans="1:6" s="1" customFormat="1" ht="12.75" customHeight="1">
      <c r="A15" s="106" t="s">
        <v>962</v>
      </c>
      <c r="B15" s="5"/>
      <c r="C15" s="59">
        <v>20</v>
      </c>
      <c r="D15" s="21"/>
      <c r="E15" s="22"/>
      <c r="F15" s="25"/>
    </row>
    <row r="16" spans="1:6" s="1" customFormat="1" ht="12.75" hidden="1">
      <c r="A16" s="106" t="s">
        <v>267</v>
      </c>
      <c r="B16" s="5"/>
      <c r="C16" s="23"/>
      <c r="D16" s="21"/>
      <c r="E16" s="22"/>
      <c r="F16" s="26"/>
    </row>
    <row r="17" spans="1:5" s="1" customFormat="1" ht="12.75">
      <c r="A17" s="107" t="s">
        <v>978</v>
      </c>
      <c r="B17" s="66" t="s">
        <v>979</v>
      </c>
      <c r="C17" s="59">
        <v>365</v>
      </c>
      <c r="D17" s="8"/>
      <c r="E17" s="9"/>
    </row>
    <row r="18" spans="1:5" s="1" customFormat="1" ht="12.75">
      <c r="A18" s="6"/>
      <c r="D18" s="8"/>
      <c r="E18" s="20"/>
    </row>
    <row r="19" spans="1:5" s="1" customFormat="1" ht="12.75">
      <c r="A19" s="6"/>
      <c r="D19" s="8"/>
      <c r="E19" s="20"/>
    </row>
    <row r="20" spans="1:5" s="1" customFormat="1" ht="25.5">
      <c r="A20" s="60" t="s">
        <v>964</v>
      </c>
      <c r="B20" s="47" t="s">
        <v>21</v>
      </c>
      <c r="D20" s="8"/>
      <c r="E20" s="9"/>
    </row>
    <row r="21" spans="1:5" s="1" customFormat="1" ht="12.75">
      <c r="A21" s="68"/>
      <c r="B21" s="5" t="s">
        <v>980</v>
      </c>
      <c r="D21" s="8"/>
      <c r="E21" s="9"/>
    </row>
    <row r="22" spans="1:5" s="1" customFormat="1" ht="12.75">
      <c r="A22" s="68"/>
      <c r="B22" s="5" t="s">
        <v>34</v>
      </c>
      <c r="D22" s="8"/>
      <c r="E22" s="9"/>
    </row>
    <row r="23" spans="1:5" s="1" customFormat="1" ht="12.75">
      <c r="A23" s="68"/>
      <c r="B23" s="5" t="s">
        <v>967</v>
      </c>
      <c r="D23" s="8"/>
      <c r="E23" s="9"/>
    </row>
    <row r="24" spans="1:5" s="1" customFormat="1" ht="12.75">
      <c r="A24" s="68"/>
      <c r="B24" s="5" t="s">
        <v>22</v>
      </c>
      <c r="D24" s="8"/>
      <c r="E24" s="9"/>
    </row>
    <row r="25" spans="1:5" s="1" customFormat="1" ht="12.75" hidden="1">
      <c r="A25" s="68"/>
      <c r="B25" s="5" t="s">
        <v>982</v>
      </c>
      <c r="D25" s="8"/>
      <c r="E25" s="9"/>
    </row>
    <row r="26" spans="1:5" s="1" customFormat="1" ht="12.75">
      <c r="A26" s="111"/>
      <c r="B26" s="66" t="s">
        <v>35</v>
      </c>
      <c r="D26" s="8"/>
      <c r="E26" s="9"/>
    </row>
    <row r="27" spans="1:5" s="1" customFormat="1" ht="12.75">
      <c r="A27" s="12"/>
      <c r="D27" s="8"/>
      <c r="E27" s="9"/>
    </row>
    <row r="28" spans="1:5" s="1" customFormat="1" ht="12.75" hidden="1">
      <c r="A28" s="12"/>
      <c r="B28" s="1" t="s">
        <v>23</v>
      </c>
      <c r="D28" s="8"/>
      <c r="E28" s="9"/>
    </row>
    <row r="29" spans="1:5" s="1" customFormat="1" ht="12.75" hidden="1">
      <c r="A29" s="12"/>
      <c r="D29" s="8"/>
      <c r="E29" s="9"/>
    </row>
    <row r="30" spans="1:5" s="1" customFormat="1" ht="12.75">
      <c r="A30" s="3"/>
      <c r="D30" s="8"/>
      <c r="E30" s="9"/>
    </row>
    <row r="31" spans="1:5" s="1" customFormat="1" ht="12.75">
      <c r="A31" s="60" t="s">
        <v>682</v>
      </c>
      <c r="B31" s="47"/>
      <c r="D31" s="8"/>
      <c r="E31" s="9"/>
    </row>
    <row r="32" spans="1:6" s="1" customFormat="1" ht="12.75">
      <c r="A32" s="2"/>
      <c r="B32" s="5" t="s">
        <v>36</v>
      </c>
      <c r="D32" s="8"/>
      <c r="E32" s="171"/>
      <c r="F32" s="1" t="s">
        <v>565</v>
      </c>
    </row>
    <row r="33" spans="1:6" s="1" customFormat="1" ht="12.75">
      <c r="A33" s="2"/>
      <c r="B33" s="5" t="s">
        <v>981</v>
      </c>
      <c r="D33" s="8"/>
      <c r="E33" s="22"/>
      <c r="F33" s="26"/>
    </row>
    <row r="34" spans="1:6" s="1" customFormat="1" ht="12" customHeight="1">
      <c r="A34" s="2"/>
      <c r="B34" s="5" t="s">
        <v>983</v>
      </c>
      <c r="D34" s="8"/>
      <c r="E34" s="22"/>
      <c r="F34" s="26"/>
    </row>
    <row r="35" spans="1:6" s="1" customFormat="1" ht="12.75">
      <c r="A35" s="2"/>
      <c r="B35" s="5" t="s">
        <v>835</v>
      </c>
      <c r="D35" s="8"/>
      <c r="E35" s="22"/>
      <c r="F35" s="26"/>
    </row>
    <row r="36" spans="1:5" s="1" customFormat="1" ht="12.75" hidden="1">
      <c r="A36" s="2"/>
      <c r="B36" s="5" t="s">
        <v>832</v>
      </c>
      <c r="D36" s="8"/>
      <c r="E36" s="9"/>
    </row>
    <row r="37" spans="1:5" s="1" customFormat="1" ht="12.75">
      <c r="A37" s="2"/>
      <c r="B37" s="5" t="s">
        <v>836</v>
      </c>
      <c r="D37" s="8"/>
      <c r="E37" s="9"/>
    </row>
    <row r="38" spans="1:5" s="1" customFormat="1" ht="12.75">
      <c r="A38" s="64"/>
      <c r="B38" s="5"/>
      <c r="D38" s="8"/>
      <c r="E38" s="20"/>
    </row>
    <row r="39" spans="1:7" s="1" customFormat="1" ht="12.75">
      <c r="A39" s="65"/>
      <c r="B39" s="66" t="s">
        <v>290</v>
      </c>
      <c r="D39" s="178"/>
      <c r="E39" s="20"/>
      <c r="G39" s="173"/>
    </row>
    <row r="40" spans="1:5" s="1" customFormat="1" ht="12.75">
      <c r="A40" s="6"/>
      <c r="D40" s="8"/>
      <c r="E40" s="20"/>
    </row>
    <row r="41" spans="1:5" s="1" customFormat="1" ht="12.75">
      <c r="A41" s="6"/>
      <c r="D41" s="8"/>
      <c r="E41" s="20"/>
    </row>
    <row r="42" spans="1:5" s="1" customFormat="1" ht="12.75">
      <c r="A42" s="11" t="s">
        <v>591</v>
      </c>
      <c r="D42" s="8"/>
      <c r="E42" s="9"/>
    </row>
    <row r="43" spans="1:5" s="1" customFormat="1" ht="12.75">
      <c r="A43" s="99"/>
      <c r="B43" s="47"/>
      <c r="D43" s="8"/>
      <c r="E43" s="9"/>
    </row>
    <row r="44" spans="1:5" s="1" customFormat="1" ht="12.75" hidden="1">
      <c r="A44" s="68" t="s">
        <v>497</v>
      </c>
      <c r="B44" s="5"/>
      <c r="D44" s="8"/>
      <c r="E44" s="9"/>
    </row>
    <row r="45" spans="1:5" s="1" customFormat="1" ht="12.75" hidden="1">
      <c r="A45" s="2" t="s">
        <v>498</v>
      </c>
      <c r="B45" s="5"/>
      <c r="D45" s="8"/>
      <c r="E45" s="9"/>
    </row>
    <row r="46" spans="1:5" s="1" customFormat="1" ht="12.75" hidden="1">
      <c r="A46" s="2" t="s">
        <v>499</v>
      </c>
      <c r="B46" s="5"/>
      <c r="D46" s="8"/>
      <c r="E46" s="9"/>
    </row>
    <row r="47" spans="1:5" s="1" customFormat="1" ht="12.75" hidden="1">
      <c r="A47" s="2" t="s">
        <v>500</v>
      </c>
      <c r="B47" s="5"/>
      <c r="D47" s="8"/>
      <c r="E47" s="9"/>
    </row>
    <row r="48" spans="1:5" s="1" customFormat="1" ht="12.75" hidden="1">
      <c r="A48" s="68" t="s">
        <v>501</v>
      </c>
      <c r="B48" s="5"/>
      <c r="D48" s="8"/>
      <c r="E48" s="9"/>
    </row>
    <row r="49" spans="1:5" s="1" customFormat="1" ht="12.75">
      <c r="A49" s="2" t="s">
        <v>502</v>
      </c>
      <c r="B49" s="5" t="s">
        <v>984</v>
      </c>
      <c r="D49" s="8"/>
      <c r="E49" s="9"/>
    </row>
    <row r="50" spans="1:5" s="1" customFormat="1" ht="12.75">
      <c r="A50" s="2" t="s">
        <v>37</v>
      </c>
      <c r="B50" s="5" t="s">
        <v>985</v>
      </c>
      <c r="D50" s="8"/>
      <c r="E50" s="9"/>
    </row>
    <row r="51" spans="1:5" s="1" customFormat="1" ht="12.75">
      <c r="A51" s="2"/>
      <c r="B51" s="5" t="s">
        <v>986</v>
      </c>
      <c r="D51" s="8"/>
      <c r="E51" s="9"/>
    </row>
    <row r="52" spans="1:5" s="1" customFormat="1" ht="12.75">
      <c r="A52" s="48"/>
      <c r="B52" s="66" t="s">
        <v>987</v>
      </c>
      <c r="D52" s="8"/>
      <c r="E52" s="9"/>
    </row>
    <row r="53" spans="1:5" s="1" customFormat="1" ht="12.75" hidden="1">
      <c r="A53" s="3"/>
      <c r="B53" s="1" t="s">
        <v>418</v>
      </c>
      <c r="D53" s="8"/>
      <c r="E53" s="9"/>
    </row>
    <row r="54" spans="1:5" s="1" customFormat="1" ht="12.75" hidden="1">
      <c r="A54" s="3"/>
      <c r="B54" s="1" t="s">
        <v>419</v>
      </c>
      <c r="D54" s="8"/>
      <c r="E54" s="9"/>
    </row>
    <row r="55" spans="1:5" s="1" customFormat="1" ht="12.75" hidden="1">
      <c r="A55" s="3"/>
      <c r="B55" s="1" t="s">
        <v>420</v>
      </c>
      <c r="D55" s="8"/>
      <c r="E55" s="9"/>
    </row>
    <row r="56" spans="1:5" s="1" customFormat="1" ht="12.75" hidden="1">
      <c r="A56" s="3" t="s">
        <v>1112</v>
      </c>
      <c r="D56" s="8"/>
      <c r="E56" s="9"/>
    </row>
    <row r="57" spans="1:5" s="1" customFormat="1" ht="12.75">
      <c r="A57" s="3"/>
      <c r="D57" s="8"/>
      <c r="E57" s="9"/>
    </row>
    <row r="58" spans="1:5" s="1" customFormat="1" ht="12.75">
      <c r="A58" s="3"/>
      <c r="D58" s="8"/>
      <c r="E58" s="9"/>
    </row>
    <row r="59" spans="1:5" s="1" customFormat="1" ht="12.75">
      <c r="A59" s="81" t="s">
        <v>582</v>
      </c>
      <c r="D59" s="8"/>
      <c r="E59" s="9"/>
    </row>
    <row r="60" spans="1:5" s="1" customFormat="1" ht="12.75">
      <c r="A60" s="3"/>
      <c r="D60" s="8"/>
      <c r="E60" s="9"/>
    </row>
    <row r="61" spans="1:5" s="1" customFormat="1" ht="12.75">
      <c r="A61" s="60" t="s">
        <v>421</v>
      </c>
      <c r="B61" s="47"/>
      <c r="D61" s="8"/>
      <c r="E61" s="9"/>
    </row>
    <row r="62" spans="1:5" s="1" customFormat="1" ht="12.75">
      <c r="A62" s="68"/>
      <c r="B62" s="5"/>
      <c r="D62" s="8"/>
      <c r="E62" s="9"/>
    </row>
    <row r="63" spans="1:5" s="1" customFormat="1" ht="12.75">
      <c r="A63" s="64"/>
      <c r="B63" s="5"/>
      <c r="D63" s="8"/>
      <c r="E63" s="20"/>
    </row>
    <row r="64" spans="1:5" s="1" customFormat="1" ht="12.75">
      <c r="A64" s="68" t="s">
        <v>422</v>
      </c>
      <c r="B64" s="5"/>
      <c r="D64" s="8"/>
      <c r="E64" s="9"/>
    </row>
    <row r="65" spans="1:5" s="1" customFormat="1" ht="12.75">
      <c r="A65" s="68"/>
      <c r="B65" s="5"/>
      <c r="D65" s="8"/>
      <c r="E65" s="9"/>
    </row>
    <row r="66" spans="1:7" s="1" customFormat="1" ht="12.75">
      <c r="A66" s="65" t="s">
        <v>290</v>
      </c>
      <c r="B66" s="66"/>
      <c r="D66" s="178"/>
      <c r="E66" s="20"/>
      <c r="G66" s="173"/>
    </row>
    <row r="67" spans="1:5" s="1" customFormat="1" ht="12.75">
      <c r="A67" s="3"/>
      <c r="D67" s="8"/>
      <c r="E67" s="9"/>
    </row>
    <row r="68" spans="1:5" s="1" customFormat="1" ht="12.75" hidden="1">
      <c r="A68" s="3"/>
      <c r="D68" s="8"/>
      <c r="E68" s="9"/>
    </row>
    <row r="69" spans="1:5" s="1" customFormat="1" ht="12.75" hidden="1">
      <c r="A69" s="12" t="s">
        <v>41</v>
      </c>
      <c r="B69" s="24"/>
      <c r="D69" s="8"/>
      <c r="E69" s="9"/>
    </row>
    <row r="70" spans="1:5" s="1" customFormat="1" ht="12.75" hidden="1">
      <c r="A70" s="12"/>
      <c r="B70" s="24"/>
      <c r="D70" s="8"/>
      <c r="E70" s="9"/>
    </row>
    <row r="71" spans="1:5" s="1" customFormat="1" ht="12.75" hidden="1">
      <c r="A71" s="3" t="s">
        <v>1114</v>
      </c>
      <c r="D71" s="8"/>
      <c r="E71" s="20"/>
    </row>
    <row r="72" spans="1:5" s="1" customFormat="1" ht="12.75" hidden="1">
      <c r="A72" s="3" t="s">
        <v>1115</v>
      </c>
      <c r="D72" s="8"/>
      <c r="E72" s="20"/>
    </row>
    <row r="73" spans="1:5" s="1" customFormat="1" ht="12.75" hidden="1">
      <c r="A73" s="6"/>
      <c r="D73" s="8"/>
      <c r="E73" s="20"/>
    </row>
    <row r="74" spans="1:5" s="1" customFormat="1" ht="12.75" hidden="1">
      <c r="A74" s="12" t="s">
        <v>106</v>
      </c>
      <c r="D74" s="8"/>
      <c r="E74" s="9"/>
    </row>
    <row r="75" spans="1:5" s="1" customFormat="1" ht="12.75" hidden="1">
      <c r="A75" s="12"/>
      <c r="D75" s="8"/>
      <c r="E75" s="9"/>
    </row>
    <row r="76" spans="1:5" s="1" customFormat="1" ht="12.75" hidden="1">
      <c r="A76" s="3" t="s">
        <v>107</v>
      </c>
      <c r="D76" s="8"/>
      <c r="E76" s="20"/>
    </row>
    <row r="77" spans="1:5" s="1" customFormat="1" ht="12.75" hidden="1">
      <c r="A77" s="3" t="s">
        <v>485</v>
      </c>
      <c r="D77" s="8"/>
      <c r="E77" s="20"/>
    </row>
    <row r="78" spans="1:5" s="1" customFormat="1" ht="12.75" hidden="1">
      <c r="A78" s="3" t="s">
        <v>108</v>
      </c>
      <c r="D78" s="8"/>
      <c r="E78" s="9"/>
    </row>
    <row r="79" spans="1:5" s="1" customFormat="1" ht="12.75" hidden="1">
      <c r="A79" s="3" t="s">
        <v>109</v>
      </c>
      <c r="D79" s="8"/>
      <c r="E79" s="9"/>
    </row>
    <row r="80" spans="1:5" s="1" customFormat="1" ht="12.75" hidden="1">
      <c r="A80" s="3" t="s">
        <v>110</v>
      </c>
      <c r="D80" s="8"/>
      <c r="E80" s="9"/>
    </row>
    <row r="81" spans="1:5" s="1" customFormat="1" ht="12.75" hidden="1">
      <c r="A81" s="3" t="s">
        <v>111</v>
      </c>
      <c r="D81" s="8"/>
      <c r="E81" s="166"/>
    </row>
    <row r="82" spans="1:5" s="1" customFormat="1" ht="12.75" hidden="1">
      <c r="A82" s="3" t="s">
        <v>914</v>
      </c>
      <c r="D82" s="8"/>
      <c r="E82" s="20"/>
    </row>
    <row r="83" spans="1:5" s="1" customFormat="1" ht="12.75" hidden="1">
      <c r="A83" s="3" t="s">
        <v>113</v>
      </c>
      <c r="D83" s="8"/>
      <c r="E83" s="20"/>
    </row>
    <row r="84" spans="1:5" s="1" customFormat="1" ht="12.75" hidden="1">
      <c r="A84" s="3" t="s">
        <v>900</v>
      </c>
      <c r="D84" s="8"/>
      <c r="E84" s="9"/>
    </row>
    <row r="85" spans="1:5" s="1" customFormat="1" ht="12.75" hidden="1">
      <c r="A85" s="3" t="s">
        <v>901</v>
      </c>
      <c r="D85" s="8"/>
      <c r="E85" s="9"/>
    </row>
    <row r="86" spans="1:5" s="1" customFormat="1" ht="12.75" hidden="1">
      <c r="A86" s="6" t="s">
        <v>290</v>
      </c>
      <c r="D86" s="178">
        <f>SUM(E75:E85)</f>
        <v>0</v>
      </c>
      <c r="E86" s="20"/>
    </row>
    <row r="87" spans="1:5" s="1" customFormat="1" ht="12.75" hidden="1">
      <c r="A87" s="3"/>
      <c r="D87" s="8"/>
      <c r="E87" s="9"/>
    </row>
    <row r="88" spans="1:5" s="1" customFormat="1" ht="12.75" hidden="1">
      <c r="A88" s="12" t="s">
        <v>486</v>
      </c>
      <c r="D88" s="8"/>
      <c r="E88" s="9"/>
    </row>
    <row r="89" spans="1:5" s="1" customFormat="1" ht="12.75" hidden="1">
      <c r="A89" s="3"/>
      <c r="D89" s="8"/>
      <c r="E89" s="9"/>
    </row>
    <row r="90" spans="1:5" s="1" customFormat="1" ht="12.75" hidden="1">
      <c r="A90" s="3" t="s">
        <v>487</v>
      </c>
      <c r="D90" s="8"/>
      <c r="E90" s="20"/>
    </row>
    <row r="91" spans="1:5" s="1" customFormat="1" ht="12.75" hidden="1">
      <c r="A91" s="3"/>
      <c r="D91" s="8"/>
      <c r="E91" s="9"/>
    </row>
    <row r="92" spans="1:5" s="1" customFormat="1" ht="12.75" hidden="1">
      <c r="A92" s="12" t="s">
        <v>488</v>
      </c>
      <c r="D92" s="8"/>
      <c r="E92" s="9"/>
    </row>
    <row r="93" spans="1:5" s="1" customFormat="1" ht="12.75" hidden="1">
      <c r="A93" s="3"/>
      <c r="D93" s="8"/>
      <c r="E93" s="9"/>
    </row>
    <row r="94" spans="1:5" s="1" customFormat="1" ht="12.75" hidden="1">
      <c r="A94" s="3" t="s">
        <v>489</v>
      </c>
      <c r="D94" s="8"/>
      <c r="E94" s="20"/>
    </row>
    <row r="95" spans="1:5" s="1" customFormat="1" ht="12.75" hidden="1">
      <c r="A95" s="3"/>
      <c r="D95" s="8"/>
      <c r="E95" s="9"/>
    </row>
    <row r="96" spans="1:5" s="1" customFormat="1" ht="12.75" hidden="1">
      <c r="A96" s="6" t="s">
        <v>490</v>
      </c>
      <c r="D96" s="8"/>
      <c r="E96" s="20"/>
    </row>
    <row r="97" spans="1:5" s="1" customFormat="1" ht="12.75" hidden="1">
      <c r="A97" s="6" t="s">
        <v>406</v>
      </c>
      <c r="D97" s="8"/>
      <c r="E97" s="20"/>
    </row>
    <row r="98" spans="1:5" s="1" customFormat="1" ht="12.75" hidden="1">
      <c r="A98" s="3"/>
      <c r="D98" s="8"/>
      <c r="E98" s="9"/>
    </row>
    <row r="99" spans="1:5" s="1" customFormat="1" ht="12.75" hidden="1">
      <c r="A99" s="3"/>
      <c r="D99" s="8"/>
      <c r="E99" s="9"/>
    </row>
    <row r="100" spans="1:5" s="1" customFormat="1" ht="12.75" hidden="1">
      <c r="A100" s="3"/>
      <c r="D100" s="8"/>
      <c r="E100" s="9"/>
    </row>
    <row r="101" spans="1:5" s="1" customFormat="1" ht="12.75">
      <c r="A101" s="3"/>
      <c r="D101" s="8"/>
      <c r="E101" s="9"/>
    </row>
    <row r="102" ht="12.75">
      <c r="A102" s="81" t="s">
        <v>104</v>
      </c>
    </row>
    <row r="104" spans="1:2" ht="12.75" hidden="1">
      <c r="A104" s="12"/>
      <c r="B104" s="3"/>
    </row>
    <row r="105" ht="12.75" hidden="1">
      <c r="B105" s="3"/>
    </row>
    <row r="106" spans="1:2" ht="12.75">
      <c r="A106" s="51" t="s">
        <v>261</v>
      </c>
      <c r="B106" s="54" t="s">
        <v>679</v>
      </c>
    </row>
    <row r="107" ht="12.75">
      <c r="B107" s="3"/>
    </row>
    <row r="108" spans="1:2" ht="12.75">
      <c r="A108" s="51" t="s">
        <v>407</v>
      </c>
      <c r="B108" s="54" t="s">
        <v>241</v>
      </c>
    </row>
    <row r="109" spans="1:2" ht="38.25">
      <c r="A109" s="51" t="s">
        <v>242</v>
      </c>
      <c r="B109" s="54" t="s">
        <v>243</v>
      </c>
    </row>
    <row r="110" ht="12.75" hidden="1"/>
    <row r="111" spans="1:2" ht="12.75" hidden="1">
      <c r="A111" s="3" t="s">
        <v>675</v>
      </c>
      <c r="B111" s="281" t="s">
        <v>200</v>
      </c>
    </row>
    <row r="112" ht="12.75" hidden="1"/>
    <row r="113" ht="12.75" hidden="1">
      <c r="A113" s="3" t="s">
        <v>262</v>
      </c>
    </row>
    <row r="114" ht="12.75" hidden="1"/>
    <row r="115" spans="1:2" ht="12.75">
      <c r="A115" s="51" t="s">
        <v>165</v>
      </c>
      <c r="B115" s="84" t="s">
        <v>244</v>
      </c>
    </row>
    <row r="116" ht="12.75" hidden="1">
      <c r="B116" s="3"/>
    </row>
    <row r="117" ht="12.75" hidden="1">
      <c r="B117" s="3"/>
    </row>
    <row r="118" ht="12.75" hidden="1">
      <c r="B118" s="3"/>
    </row>
    <row r="119" ht="12.75">
      <c r="B119" s="3"/>
    </row>
    <row r="120" ht="12.75">
      <c r="A120" s="85"/>
    </row>
    <row r="122" spans="1:2" ht="12.75">
      <c r="A122" s="91" t="s">
        <v>443</v>
      </c>
      <c r="B122" s="3"/>
    </row>
    <row r="123" spans="1:2" ht="12.75">
      <c r="A123" s="87" t="s">
        <v>444</v>
      </c>
      <c r="B123" s="92"/>
    </row>
    <row r="124" spans="1:2" ht="12.75">
      <c r="A124" s="48" t="s">
        <v>445</v>
      </c>
      <c r="B124" s="63"/>
    </row>
    <row r="125" ht="12.75">
      <c r="B125" s="3"/>
    </row>
    <row r="126" ht="12.75">
      <c r="B126" s="3"/>
    </row>
    <row r="127" spans="1:2" ht="12.75">
      <c r="A127" s="81" t="s">
        <v>446</v>
      </c>
      <c r="B127" s="3"/>
    </row>
    <row r="128" spans="1:2" ht="12.75" hidden="1">
      <c r="A128" s="3" t="s">
        <v>447</v>
      </c>
      <c r="B128" s="3"/>
    </row>
    <row r="129" spans="1:2" ht="12.75" hidden="1">
      <c r="A129" s="3" t="s">
        <v>448</v>
      </c>
      <c r="B129" s="3"/>
    </row>
    <row r="130" spans="1:2" ht="12.75">
      <c r="A130" s="87" t="s">
        <v>449</v>
      </c>
      <c r="B130" s="96"/>
    </row>
    <row r="131" spans="1:2" ht="12.75">
      <c r="A131" s="2" t="s">
        <v>201</v>
      </c>
      <c r="B131" s="62"/>
    </row>
    <row r="132" spans="1:2" ht="12.75" hidden="1">
      <c r="A132" s="2" t="s">
        <v>451</v>
      </c>
      <c r="B132" s="62"/>
    </row>
    <row r="133" spans="1:2" ht="12.75" hidden="1">
      <c r="A133" s="2" t="s">
        <v>452</v>
      </c>
      <c r="B133" s="62"/>
    </row>
    <row r="134" spans="1:2" ht="12.75">
      <c r="A134" s="48" t="s">
        <v>202</v>
      </c>
      <c r="B134" s="63"/>
    </row>
    <row r="135" ht="12.75">
      <c r="B135" s="3"/>
    </row>
    <row r="136" spans="1:2" ht="12.75">
      <c r="A136" s="91" t="s">
        <v>453</v>
      </c>
      <c r="B136" s="3"/>
    </row>
    <row r="137" spans="1:2" ht="12.75">
      <c r="A137" s="115" t="s">
        <v>203</v>
      </c>
      <c r="B137" s="92"/>
    </row>
    <row r="138" spans="1:2" ht="12.75">
      <c r="A138" s="48" t="s">
        <v>973</v>
      </c>
      <c r="B138" s="63"/>
    </row>
    <row r="139" spans="1:2" ht="12.75" hidden="1">
      <c r="A139" s="3" t="s">
        <v>31</v>
      </c>
      <c r="B139" s="3"/>
    </row>
    <row r="140" spans="1:2" ht="12.75" hidden="1">
      <c r="A140" s="3" t="s">
        <v>32</v>
      </c>
      <c r="B140" s="3"/>
    </row>
    <row r="141" spans="1:2" ht="12.75" hidden="1">
      <c r="A141" s="3" t="s">
        <v>457</v>
      </c>
      <c r="B141" s="3"/>
    </row>
    <row r="142" spans="1:2" ht="12.75" hidden="1">
      <c r="A142" s="3" t="s">
        <v>30</v>
      </c>
      <c r="B142" s="3"/>
    </row>
    <row r="143" spans="1:2" ht="12.75" hidden="1">
      <c r="A143" s="3" t="s">
        <v>458</v>
      </c>
      <c r="B143" s="3"/>
    </row>
    <row r="144" ht="12.75">
      <c r="B144" s="3"/>
    </row>
    <row r="145" spans="1:2" ht="12.75">
      <c r="A145" s="91" t="s">
        <v>459</v>
      </c>
      <c r="B145" s="3"/>
    </row>
    <row r="146" spans="1:2" ht="12.75">
      <c r="A146" s="87" t="s">
        <v>460</v>
      </c>
      <c r="B146" s="92"/>
    </row>
    <row r="147" spans="1:2" ht="12.75" hidden="1">
      <c r="A147" s="2" t="s">
        <v>461</v>
      </c>
      <c r="B147" s="62"/>
    </row>
    <row r="148" spans="1:2" ht="12.75">
      <c r="A148" s="2" t="s">
        <v>462</v>
      </c>
      <c r="B148" s="62"/>
    </row>
    <row r="149" spans="1:2" ht="12.75">
      <c r="A149" s="48" t="s">
        <v>463</v>
      </c>
      <c r="B149" s="63"/>
    </row>
    <row r="150" ht="12.75">
      <c r="B150" s="3"/>
    </row>
    <row r="151" ht="12.75" hidden="1">
      <c r="B151" s="3"/>
    </row>
    <row r="152" ht="12.75" hidden="1">
      <c r="B152" s="3"/>
    </row>
    <row r="153" ht="12.75" hidden="1">
      <c r="B153" s="3"/>
    </row>
    <row r="154" ht="12.75" hidden="1">
      <c r="B154" s="3"/>
    </row>
    <row r="155" ht="12.75" hidden="1">
      <c r="B155" s="3"/>
    </row>
    <row r="156" ht="12.75" hidden="1">
      <c r="B156" s="3"/>
    </row>
    <row r="157" ht="12.75" hidden="1">
      <c r="B157" s="3"/>
    </row>
    <row r="158" ht="12.75" hidden="1">
      <c r="B158" s="3"/>
    </row>
    <row r="159" ht="12.75">
      <c r="B159" s="3"/>
    </row>
  </sheetData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1" max="255" man="1"/>
  </rowBreaks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SheetLayoutView="75" workbookViewId="0" topLeftCell="A90">
      <selection activeCell="A77" sqref="A77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3.57421875" style="4" customWidth="1"/>
    <col min="5" max="5" width="14.8515625" style="29" hidden="1" customWidth="1"/>
    <col min="6" max="6" width="73.421875" style="4" hidden="1" customWidth="1"/>
    <col min="7" max="7" width="10.140625" style="4" bestFit="1" customWidth="1"/>
    <col min="8" max="16384" width="9.140625" style="4" customWidth="1"/>
  </cols>
  <sheetData>
    <row r="1" spans="1:6" ht="12.75">
      <c r="A1" s="12" t="s">
        <v>104</v>
      </c>
      <c r="C1" s="1"/>
      <c r="D1" s="1"/>
      <c r="E1" s="9"/>
      <c r="F1" s="1"/>
    </row>
    <row r="2" spans="1:2" s="1" customFormat="1" ht="12.75">
      <c r="A2" s="49" t="s">
        <v>671</v>
      </c>
      <c r="B2" s="50" t="s">
        <v>396</v>
      </c>
    </row>
    <row r="3" spans="1:5" s="1" customFormat="1" ht="15.75">
      <c r="A3" s="87" t="s">
        <v>673</v>
      </c>
      <c r="B3" s="101" t="s">
        <v>395</v>
      </c>
      <c r="E3" s="9"/>
    </row>
    <row r="4" spans="1:5" s="1" customFormat="1" ht="12.75">
      <c r="A4" s="48" t="s">
        <v>676</v>
      </c>
      <c r="B4" s="66" t="s">
        <v>94</v>
      </c>
      <c r="E4" s="9"/>
    </row>
    <row r="5" spans="1:5" s="1" customFormat="1" ht="12.75">
      <c r="A5" s="53" t="s">
        <v>677</v>
      </c>
      <c r="B5" s="50" t="s">
        <v>93</v>
      </c>
      <c r="E5" s="9"/>
    </row>
    <row r="6" spans="1:5" s="1" customFormat="1" ht="12.75">
      <c r="A6" s="3"/>
      <c r="E6" s="9"/>
    </row>
    <row r="7" spans="1:5" s="1" customFormat="1" ht="25.5">
      <c r="A7" s="53" t="s">
        <v>680</v>
      </c>
      <c r="B7" s="50" t="s">
        <v>277</v>
      </c>
      <c r="E7" s="9"/>
    </row>
    <row r="8" spans="1:5" s="1" customFormat="1" ht="12.75">
      <c r="A8" s="3"/>
      <c r="E8" s="9"/>
    </row>
    <row r="9" spans="1:5" s="1" customFormat="1" ht="12.75">
      <c r="A9" s="53" t="s">
        <v>681</v>
      </c>
      <c r="B9" s="50" t="s">
        <v>95</v>
      </c>
      <c r="E9" s="9"/>
    </row>
    <row r="10" spans="1:5" s="1" customFormat="1" ht="12.75">
      <c r="A10" s="12"/>
      <c r="E10" s="9"/>
    </row>
    <row r="11" spans="1:5" s="1" customFormat="1" ht="12.75">
      <c r="A11" s="57" t="s">
        <v>635</v>
      </c>
      <c r="E11" s="9"/>
    </row>
    <row r="12" spans="1:5" s="1" customFormat="1" ht="12.75">
      <c r="A12" s="139"/>
      <c r="E12" s="9"/>
    </row>
    <row r="13" spans="1:5" s="1" customFormat="1" ht="12.75">
      <c r="A13" s="105" t="s">
        <v>264</v>
      </c>
      <c r="B13" s="47" t="s">
        <v>278</v>
      </c>
      <c r="D13" s="158"/>
      <c r="E13" s="20"/>
    </row>
    <row r="14" spans="1:6" s="1" customFormat="1" ht="13.5" customHeight="1">
      <c r="A14" s="106" t="s">
        <v>276</v>
      </c>
      <c r="C14" s="316"/>
      <c r="E14" s="22"/>
      <c r="F14" s="26"/>
    </row>
    <row r="15" spans="1:5" s="1" customFormat="1" ht="12.75">
      <c r="A15" s="141" t="s">
        <v>285</v>
      </c>
      <c r="B15" s="66"/>
      <c r="C15" s="194">
        <v>50</v>
      </c>
      <c r="E15" s="20"/>
    </row>
    <row r="16" spans="1:5" s="1" customFormat="1" ht="12.75">
      <c r="A16" s="6"/>
      <c r="E16" s="20"/>
    </row>
    <row r="17" spans="1:5" s="1" customFormat="1" ht="25.5">
      <c r="A17" s="91" t="s">
        <v>683</v>
      </c>
      <c r="E17" s="9"/>
    </row>
    <row r="18" spans="1:5" s="1" customFormat="1" ht="12.75">
      <c r="A18" s="51"/>
      <c r="B18" s="50" t="s">
        <v>279</v>
      </c>
      <c r="E18" s="9"/>
    </row>
    <row r="19" spans="1:5" s="1" customFormat="1" ht="12.75">
      <c r="A19" s="3"/>
      <c r="E19" s="9"/>
    </row>
    <row r="20" spans="1:5" s="1" customFormat="1" ht="12.75">
      <c r="A20" s="91" t="s">
        <v>682</v>
      </c>
      <c r="E20" s="9"/>
    </row>
    <row r="21" spans="1:5" s="1" customFormat="1" ht="12.75">
      <c r="A21" s="60"/>
      <c r="B21" s="1" t="s">
        <v>170</v>
      </c>
      <c r="E21" s="9"/>
    </row>
    <row r="22" spans="1:6" s="1" customFormat="1" ht="12.75">
      <c r="A22" s="87"/>
      <c r="B22" s="47" t="s">
        <v>280</v>
      </c>
      <c r="E22" s="303"/>
      <c r="F22" s="319" t="s">
        <v>566</v>
      </c>
    </row>
    <row r="23" spans="1:6" s="1" customFormat="1" ht="12.75">
      <c r="A23" s="2"/>
      <c r="B23" s="5" t="s">
        <v>836</v>
      </c>
      <c r="E23" s="22"/>
      <c r="F23" s="26"/>
    </row>
    <row r="24" spans="1:6" s="1" customFormat="1" ht="12.75" hidden="1">
      <c r="A24" s="2"/>
      <c r="B24" s="5"/>
      <c r="E24" s="22"/>
      <c r="F24" s="26"/>
    </row>
    <row r="25" spans="1:5" s="1" customFormat="1" ht="12.75" hidden="1">
      <c r="A25" s="2"/>
      <c r="B25" s="5"/>
      <c r="E25" s="9"/>
    </row>
    <row r="26" spans="1:6" s="1" customFormat="1" ht="12.75" hidden="1">
      <c r="A26" s="2"/>
      <c r="B26" s="5"/>
      <c r="E26" s="22"/>
      <c r="F26" s="26"/>
    </row>
    <row r="27" spans="1:5" s="1" customFormat="1" ht="12.75" hidden="1">
      <c r="A27" s="2"/>
      <c r="B27" s="5"/>
      <c r="E27" s="9"/>
    </row>
    <row r="28" spans="1:5" s="1" customFormat="1" ht="12.75" hidden="1">
      <c r="A28" s="64"/>
      <c r="B28" s="5"/>
      <c r="E28" s="20"/>
    </row>
    <row r="29" spans="1:7" s="1" customFormat="1" ht="12.75">
      <c r="A29" s="65" t="s">
        <v>1036</v>
      </c>
      <c r="B29" s="66"/>
      <c r="D29" s="170"/>
      <c r="E29" s="20"/>
      <c r="G29" s="173"/>
    </row>
    <row r="30" spans="1:5" s="1" customFormat="1" ht="12.75" hidden="1">
      <c r="A30" s="11" t="s">
        <v>674</v>
      </c>
      <c r="E30" s="9"/>
    </row>
    <row r="31" spans="1:5" s="1" customFormat="1" ht="12.75" hidden="1">
      <c r="A31" s="11"/>
      <c r="E31" s="9"/>
    </row>
    <row r="32" spans="1:5" s="1" customFormat="1" ht="12.75" hidden="1">
      <c r="A32" s="12" t="s">
        <v>497</v>
      </c>
      <c r="E32" s="9"/>
    </row>
    <row r="33" spans="1:5" s="1" customFormat="1" ht="12.75" hidden="1">
      <c r="A33" s="3" t="s">
        <v>498</v>
      </c>
      <c r="E33" s="9"/>
    </row>
    <row r="34" spans="1:5" s="1" customFormat="1" ht="12.75" hidden="1">
      <c r="A34" s="3" t="s">
        <v>499</v>
      </c>
      <c r="E34" s="9"/>
    </row>
    <row r="35" spans="1:5" s="1" customFormat="1" ht="12.75" hidden="1">
      <c r="A35" s="3" t="s">
        <v>500</v>
      </c>
      <c r="E35" s="9"/>
    </row>
    <row r="36" spans="1:5" s="1" customFormat="1" ht="12.75" hidden="1">
      <c r="A36" s="12" t="s">
        <v>501</v>
      </c>
      <c r="E36" s="9"/>
    </row>
    <row r="37" spans="1:5" s="1" customFormat="1" ht="12.75">
      <c r="A37" s="12"/>
      <c r="E37" s="9"/>
    </row>
    <row r="38" spans="1:5" s="1" customFormat="1" ht="12.75" hidden="1">
      <c r="A38" s="12"/>
      <c r="E38" s="9"/>
    </row>
    <row r="39" spans="1:5" s="1" customFormat="1" ht="12.75" hidden="1">
      <c r="A39" s="3"/>
      <c r="E39" s="9"/>
    </row>
    <row r="40" spans="1:5" s="1" customFormat="1" ht="12.75">
      <c r="A40" s="3"/>
      <c r="E40" s="9"/>
    </row>
    <row r="41" spans="1:5" s="1" customFormat="1" ht="12.75">
      <c r="A41" s="112" t="s">
        <v>713</v>
      </c>
      <c r="E41" s="9"/>
    </row>
    <row r="42" spans="1:5" s="1" customFormat="1" ht="12.75">
      <c r="A42" s="87"/>
      <c r="B42" s="47" t="s">
        <v>415</v>
      </c>
      <c r="E42" s="9"/>
    </row>
    <row r="43" spans="1:5" s="1" customFormat="1" ht="12.75">
      <c r="A43" s="2"/>
      <c r="B43" s="5" t="s">
        <v>416</v>
      </c>
      <c r="E43" s="9"/>
    </row>
    <row r="44" spans="1:5" s="1" customFormat="1" ht="12.75">
      <c r="A44" s="2"/>
      <c r="B44" s="5" t="s">
        <v>417</v>
      </c>
      <c r="E44" s="9"/>
    </row>
    <row r="45" spans="1:5" s="1" customFormat="1" ht="12.75">
      <c r="A45" s="2"/>
      <c r="B45" s="5" t="s">
        <v>418</v>
      </c>
      <c r="E45" s="9"/>
    </row>
    <row r="46" spans="1:5" s="1" customFormat="1" ht="12.75">
      <c r="A46" s="2"/>
      <c r="B46" s="5" t="s">
        <v>419</v>
      </c>
      <c r="E46" s="9"/>
    </row>
    <row r="47" spans="1:5" s="1" customFormat="1" ht="12.75">
      <c r="A47" s="48"/>
      <c r="B47" s="66" t="s">
        <v>420</v>
      </c>
      <c r="E47" s="9"/>
    </row>
    <row r="48" spans="1:5" s="1" customFormat="1" ht="12.75">
      <c r="A48" s="3"/>
      <c r="E48" s="9"/>
    </row>
    <row r="49" spans="1:5" s="1" customFormat="1" ht="12.75">
      <c r="A49" s="3"/>
      <c r="E49" s="9"/>
    </row>
    <row r="50" spans="1:5" s="1" customFormat="1" ht="12.75">
      <c r="A50" s="91" t="s">
        <v>582</v>
      </c>
      <c r="E50" s="9"/>
    </row>
    <row r="51" spans="1:5" s="1" customFormat="1" ht="12.75">
      <c r="A51" s="60" t="s">
        <v>286</v>
      </c>
      <c r="B51" s="47"/>
      <c r="E51" s="9"/>
    </row>
    <row r="52" spans="1:5" s="1" customFormat="1" ht="12.75">
      <c r="A52" s="68" t="s">
        <v>324</v>
      </c>
      <c r="B52" s="5"/>
      <c r="E52" s="9"/>
    </row>
    <row r="53" spans="1:7" s="1" customFormat="1" ht="12.75">
      <c r="A53" s="65" t="s">
        <v>1036</v>
      </c>
      <c r="B53" s="66"/>
      <c r="D53" s="8"/>
      <c r="E53" s="20"/>
      <c r="G53" s="173"/>
    </row>
    <row r="54" spans="1:5" s="1" customFormat="1" ht="12.75">
      <c r="A54" s="6"/>
      <c r="E54" s="20"/>
    </row>
    <row r="55" spans="1:5" s="1" customFormat="1" ht="12.75">
      <c r="A55" s="3"/>
      <c r="E55" s="9"/>
    </row>
    <row r="56" spans="1:5" s="1" customFormat="1" ht="12.75" hidden="1">
      <c r="A56" s="3"/>
      <c r="E56" s="9"/>
    </row>
    <row r="57" spans="1:5" s="1" customFormat="1" ht="12.75" hidden="1">
      <c r="A57" s="3"/>
      <c r="E57" s="9"/>
    </row>
    <row r="58" spans="1:5" s="1" customFormat="1" ht="12.75">
      <c r="A58" s="91" t="s">
        <v>325</v>
      </c>
      <c r="E58" s="9"/>
    </row>
    <row r="59" spans="1:6" s="1" customFormat="1" ht="12.75">
      <c r="A59" s="60"/>
      <c r="B59" s="47" t="s">
        <v>251</v>
      </c>
      <c r="E59" s="9"/>
      <c r="F59" s="319" t="s">
        <v>465</v>
      </c>
    </row>
    <row r="60" spans="1:6" s="1" customFormat="1" ht="12.75">
      <c r="A60" s="70"/>
      <c r="B60" s="62" t="s">
        <v>715</v>
      </c>
      <c r="E60" s="165"/>
      <c r="F60" s="319" t="s">
        <v>466</v>
      </c>
    </row>
    <row r="61" spans="1:6" s="1" customFormat="1" ht="12.75">
      <c r="A61" s="70"/>
      <c r="B61" s="62" t="s">
        <v>716</v>
      </c>
      <c r="E61" s="165"/>
      <c r="F61" s="319" t="s">
        <v>469</v>
      </c>
    </row>
    <row r="62" spans="1:6" s="1" customFormat="1" ht="12.75">
      <c r="A62" s="70"/>
      <c r="B62" s="62" t="s">
        <v>717</v>
      </c>
      <c r="E62" s="165"/>
      <c r="F62" s="319" t="s">
        <v>467</v>
      </c>
    </row>
    <row r="63" spans="1:6" s="1" customFormat="1" ht="12.75">
      <c r="A63" s="70"/>
      <c r="B63" s="62" t="s">
        <v>718</v>
      </c>
      <c r="E63" s="165"/>
      <c r="F63" s="319" t="s">
        <v>468</v>
      </c>
    </row>
    <row r="64" spans="1:5" s="1" customFormat="1" ht="12.75">
      <c r="A64" s="2"/>
      <c r="B64" s="5"/>
      <c r="E64" s="20"/>
    </row>
    <row r="65" spans="1:7" s="1" customFormat="1" ht="12.75">
      <c r="A65" s="65" t="s">
        <v>1036</v>
      </c>
      <c r="B65" s="66"/>
      <c r="D65" s="170"/>
      <c r="E65" s="20"/>
      <c r="G65" s="173"/>
    </row>
    <row r="66" spans="1:5" s="1" customFormat="1" ht="12.75">
      <c r="A66" s="6"/>
      <c r="E66" s="20"/>
    </row>
    <row r="67" spans="1:5" s="1" customFormat="1" ht="12.75">
      <c r="A67" s="3"/>
      <c r="E67" s="9"/>
    </row>
    <row r="68" spans="1:5" s="1" customFormat="1" ht="12.75">
      <c r="A68" s="91" t="s">
        <v>27</v>
      </c>
      <c r="E68" s="9"/>
    </row>
    <row r="69" spans="1:6" s="1" customFormat="1" ht="12.75">
      <c r="A69" s="60"/>
      <c r="B69" s="47"/>
      <c r="E69" s="9"/>
      <c r="F69" s="319" t="s">
        <v>520</v>
      </c>
    </row>
    <row r="70" spans="1:7" s="1" customFormat="1" ht="12.75">
      <c r="A70" s="65" t="s">
        <v>1036</v>
      </c>
      <c r="B70" s="66"/>
      <c r="D70" s="170"/>
      <c r="E70" s="20"/>
      <c r="G70" s="173"/>
    </row>
    <row r="71" spans="1:5" s="1" customFormat="1" ht="12.75">
      <c r="A71" s="6"/>
      <c r="E71" s="20"/>
    </row>
    <row r="72" spans="1:5" s="1" customFormat="1" ht="12.75">
      <c r="A72" s="312" t="s">
        <v>106</v>
      </c>
      <c r="E72" s="20"/>
    </row>
    <row r="73" spans="1:5" s="1" customFormat="1" ht="12.75">
      <c r="A73" s="313"/>
      <c r="B73" s="314"/>
      <c r="D73" s="184"/>
      <c r="E73" s="166"/>
    </row>
    <row r="74" spans="1:5" s="1" customFormat="1" ht="12.75">
      <c r="A74" s="65" t="s">
        <v>1036</v>
      </c>
      <c r="B74" s="66"/>
      <c r="D74" s="273"/>
      <c r="E74" s="20"/>
    </row>
    <row r="75" spans="1:5" s="1" customFormat="1" ht="12.75">
      <c r="A75" s="65"/>
      <c r="D75" s="184"/>
      <c r="E75" s="20"/>
    </row>
    <row r="76" ht="12.75">
      <c r="A76" s="81" t="s">
        <v>104</v>
      </c>
    </row>
    <row r="78" spans="1:2" ht="12.75" hidden="1">
      <c r="A78" s="12" t="s">
        <v>678</v>
      </c>
      <c r="B78" s="3"/>
    </row>
    <row r="79" ht="12.75">
      <c r="B79" s="3"/>
    </row>
    <row r="80" spans="1:2" ht="12.75">
      <c r="A80" s="87" t="s">
        <v>261</v>
      </c>
      <c r="B80" s="311" t="s">
        <v>679</v>
      </c>
    </row>
    <row r="81" spans="1:2" ht="12.75">
      <c r="A81" s="2"/>
      <c r="B81" s="62"/>
    </row>
    <row r="82" spans="1:2" ht="12.75">
      <c r="A82" s="2" t="s">
        <v>252</v>
      </c>
      <c r="B82" s="62" t="s">
        <v>253</v>
      </c>
    </row>
    <row r="83" spans="1:4" ht="12.75">
      <c r="A83" s="48" t="s">
        <v>281</v>
      </c>
      <c r="B83" s="63" t="s">
        <v>282</v>
      </c>
      <c r="D83" s="276"/>
    </row>
    <row r="84" ht="12.75">
      <c r="B84" s="3"/>
    </row>
    <row r="85" ht="12.75">
      <c r="B85" s="3"/>
    </row>
    <row r="86" spans="1:2" ht="12.75">
      <c r="A86" s="87" t="s">
        <v>263</v>
      </c>
      <c r="B86" s="88"/>
    </row>
    <row r="87" spans="1:2" ht="12.75">
      <c r="A87" s="2" t="s">
        <v>675</v>
      </c>
      <c r="B87" s="121" t="s">
        <v>171</v>
      </c>
    </row>
    <row r="88" spans="1:2" ht="12.75" hidden="1">
      <c r="A88" s="2"/>
      <c r="B88" s="121"/>
    </row>
    <row r="89" spans="1:2" ht="12.75" hidden="1">
      <c r="A89" s="2"/>
      <c r="B89" s="121"/>
    </row>
    <row r="90" spans="1:2" ht="12.75">
      <c r="A90" s="2" t="s">
        <v>408</v>
      </c>
      <c r="B90" s="121"/>
    </row>
    <row r="91" spans="1:2" ht="12.75">
      <c r="A91" s="48"/>
      <c r="B91" s="122"/>
    </row>
    <row r="92" ht="12.75" hidden="1"/>
    <row r="93" ht="12.75" hidden="1"/>
    <row r="94" ht="12.75" hidden="1"/>
    <row r="95" ht="12.75" hidden="1"/>
    <row r="97" spans="1:2" ht="12.75">
      <c r="A97" s="60" t="s">
        <v>443</v>
      </c>
      <c r="B97" s="92"/>
    </row>
    <row r="98" spans="1:2" ht="12.75">
      <c r="A98" s="2" t="s">
        <v>283</v>
      </c>
      <c r="B98" s="62"/>
    </row>
    <row r="99" spans="1:2" ht="12.75">
      <c r="A99" s="2"/>
      <c r="B99" s="62"/>
    </row>
    <row r="100" spans="1:2" ht="12.75">
      <c r="A100" s="68" t="s">
        <v>446</v>
      </c>
      <c r="B100" s="62"/>
    </row>
    <row r="101" spans="1:2" ht="12.75">
      <c r="A101" s="2" t="s">
        <v>284</v>
      </c>
      <c r="B101" s="62"/>
    </row>
    <row r="102" spans="1:2" ht="12.75">
      <c r="A102" s="2"/>
      <c r="B102" s="62"/>
    </row>
    <row r="103" spans="1:2" ht="12.75">
      <c r="A103" s="68" t="s">
        <v>453</v>
      </c>
      <c r="B103" s="62"/>
    </row>
    <row r="104" spans="1:2" ht="12.75">
      <c r="A104" s="2" t="s">
        <v>172</v>
      </c>
      <c r="B104" s="62"/>
    </row>
    <row r="105" spans="1:2" ht="12.75">
      <c r="A105" s="2" t="s">
        <v>712</v>
      </c>
      <c r="B105" s="62"/>
    </row>
    <row r="106" spans="1:2" ht="12.75">
      <c r="A106" s="2"/>
      <c r="B106" s="62"/>
    </row>
    <row r="107" spans="1:2" ht="12.75">
      <c r="A107" s="68" t="s">
        <v>459</v>
      </c>
      <c r="B107" s="62"/>
    </row>
    <row r="108" spans="1:2" ht="12.75">
      <c r="A108" s="2" t="s">
        <v>460</v>
      </c>
      <c r="B108" s="62"/>
    </row>
    <row r="109" spans="1:2" ht="12.75">
      <c r="A109" s="2" t="s">
        <v>461</v>
      </c>
      <c r="B109" s="62"/>
    </row>
    <row r="110" spans="1:2" ht="12.75">
      <c r="A110" s="2" t="s">
        <v>463</v>
      </c>
      <c r="B110" s="62"/>
    </row>
    <row r="111" spans="1:2" ht="12.75" hidden="1">
      <c r="A111" s="2"/>
      <c r="B111" s="62"/>
    </row>
    <row r="112" spans="1:2" ht="12.75" hidden="1">
      <c r="A112" s="2"/>
      <c r="B112" s="62"/>
    </row>
    <row r="113" spans="1:2" ht="12.75" hidden="1">
      <c r="A113" s="2"/>
      <c r="B113" s="62"/>
    </row>
    <row r="114" spans="1:2" ht="12.75" hidden="1">
      <c r="A114" s="2"/>
      <c r="B114" s="62"/>
    </row>
    <row r="115" spans="1:2" ht="12.75" hidden="1">
      <c r="A115" s="2"/>
      <c r="B115" s="62"/>
    </row>
    <row r="116" spans="1:2" ht="12.75" hidden="1">
      <c r="A116" s="2"/>
      <c r="B116" s="62"/>
    </row>
    <row r="117" spans="1:2" ht="12.75" hidden="1">
      <c r="A117" s="2"/>
      <c r="B117" s="62"/>
    </row>
    <row r="118" spans="1:2" ht="12.75" hidden="1">
      <c r="A118" s="2"/>
      <c r="B118" s="62"/>
    </row>
    <row r="119" spans="1:2" ht="12.75" hidden="1">
      <c r="A119" s="2"/>
      <c r="B119" s="62"/>
    </row>
    <row r="120" spans="1:2" ht="12.75">
      <c r="A120" s="48"/>
      <c r="B120" s="63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2" r:id="rId1"/>
  <rowBreaks count="1" manualBreakCount="1">
    <brk id="5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116">
      <selection activeCell="B102" sqref="B102"/>
    </sheetView>
  </sheetViews>
  <sheetFormatPr defaultColWidth="9.140625" defaultRowHeight="12.75"/>
  <cols>
    <col min="1" max="1" width="37.8515625" style="3" customWidth="1"/>
    <col min="2" max="2" width="38.7109375" style="4" customWidth="1"/>
    <col min="3" max="3" width="9.140625" style="4" customWidth="1"/>
    <col min="4" max="4" width="14.8515625" style="29" customWidth="1"/>
    <col min="5" max="5" width="73.421875" style="4" customWidth="1"/>
    <col min="6" max="16384" width="9.140625" style="4" customWidth="1"/>
  </cols>
  <sheetData>
    <row r="1" spans="1:5" ht="12.75">
      <c r="A1" s="12" t="s">
        <v>104</v>
      </c>
      <c r="C1" s="1"/>
      <c r="D1" s="9"/>
      <c r="E1" s="1"/>
    </row>
    <row r="2" spans="1:2" s="1" customFormat="1" ht="12.75">
      <c r="A2" s="49" t="s">
        <v>671</v>
      </c>
      <c r="B2" s="50" t="s">
        <v>398</v>
      </c>
    </row>
    <row r="3" spans="1:4" s="1" customFormat="1" ht="15.75">
      <c r="A3" s="87" t="s">
        <v>673</v>
      </c>
      <c r="B3" s="101" t="s">
        <v>397</v>
      </c>
      <c r="D3" s="9"/>
    </row>
    <row r="4" spans="1:4" s="1" customFormat="1" ht="140.25">
      <c r="A4" s="48" t="s">
        <v>676</v>
      </c>
      <c r="B4" s="66" t="s">
        <v>575</v>
      </c>
      <c r="D4" s="9"/>
    </row>
    <row r="5" spans="1:4" s="1" customFormat="1" ht="12.75">
      <c r="A5" s="53" t="s">
        <v>220</v>
      </c>
      <c r="B5" s="50" t="s">
        <v>959</v>
      </c>
      <c r="D5" s="9"/>
    </row>
    <row r="6" spans="1:4" s="1" customFormat="1" ht="12.75">
      <c r="A6" s="3"/>
      <c r="D6" s="9"/>
    </row>
    <row r="7" spans="1:4" s="1" customFormat="1" ht="12.75">
      <c r="A7" s="60" t="s">
        <v>680</v>
      </c>
      <c r="B7" s="92" t="s">
        <v>221</v>
      </c>
      <c r="D7" s="9"/>
    </row>
    <row r="8" spans="1:4" s="1" customFormat="1" ht="12.75">
      <c r="A8" s="68"/>
      <c r="B8" s="62" t="s">
        <v>222</v>
      </c>
      <c r="D8" s="9"/>
    </row>
    <row r="9" spans="1:4" s="1" customFormat="1" ht="12.75">
      <c r="A9" s="68"/>
      <c r="B9" s="62" t="s">
        <v>223</v>
      </c>
      <c r="D9" s="9"/>
    </row>
    <row r="10" spans="1:4" s="1" customFormat="1" ht="25.5">
      <c r="A10" s="2"/>
      <c r="B10" s="62" t="s">
        <v>224</v>
      </c>
      <c r="D10" s="9"/>
    </row>
    <row r="11" spans="1:4" s="1" customFormat="1" ht="12.75">
      <c r="A11" s="2"/>
      <c r="B11" s="62" t="s">
        <v>225</v>
      </c>
      <c r="D11" s="9"/>
    </row>
    <row r="12" spans="1:4" s="1" customFormat="1" ht="12.75">
      <c r="A12" s="2"/>
      <c r="B12" s="5" t="s">
        <v>226</v>
      </c>
      <c r="D12" s="9"/>
    </row>
    <row r="13" spans="1:4" s="1" customFormat="1" ht="12.75">
      <c r="A13" s="48"/>
      <c r="B13" s="66" t="s">
        <v>227</v>
      </c>
      <c r="D13" s="9"/>
    </row>
    <row r="14" spans="1:4" s="1" customFormat="1" ht="12.75">
      <c r="A14" s="3"/>
      <c r="D14" s="9"/>
    </row>
    <row r="15" spans="1:4" s="1" customFormat="1" ht="12.75">
      <c r="A15" s="60" t="s">
        <v>681</v>
      </c>
      <c r="B15" s="47" t="s">
        <v>228</v>
      </c>
      <c r="D15" s="9"/>
    </row>
    <row r="16" spans="1:4" s="1" customFormat="1" ht="12.75">
      <c r="A16" s="68"/>
      <c r="B16" s="5" t="s">
        <v>576</v>
      </c>
      <c r="D16" s="9"/>
    </row>
    <row r="17" spans="1:4" s="1" customFormat="1" ht="12.75">
      <c r="A17" s="111"/>
      <c r="B17" s="66" t="s">
        <v>229</v>
      </c>
      <c r="D17" s="9"/>
    </row>
    <row r="18" spans="1:4" s="1" customFormat="1" ht="12.75">
      <c r="A18" s="12"/>
      <c r="D18" s="9"/>
    </row>
    <row r="19" spans="1:4" s="1" customFormat="1" ht="12.75">
      <c r="A19" s="56" t="s">
        <v>852</v>
      </c>
      <c r="D19" s="9"/>
    </row>
    <row r="20" spans="1:4" s="1" customFormat="1" ht="12.75" hidden="1">
      <c r="A20" s="13"/>
      <c r="D20" s="9"/>
    </row>
    <row r="21" spans="1:4" s="1" customFormat="1" ht="25.5">
      <c r="A21" s="129" t="s">
        <v>230</v>
      </c>
      <c r="B21" s="296" t="s">
        <v>75</v>
      </c>
      <c r="C21" s="297" t="s">
        <v>76</v>
      </c>
      <c r="D21" s="20"/>
    </row>
    <row r="22" spans="1:4" s="1" customFormat="1" ht="12.75">
      <c r="A22" s="130" t="s">
        <v>231</v>
      </c>
      <c r="B22" s="145"/>
      <c r="C22" s="297" t="s">
        <v>77</v>
      </c>
      <c r="D22" s="20"/>
    </row>
    <row r="23" spans="1:4" s="1" customFormat="1" ht="12.75">
      <c r="A23" s="107" t="s">
        <v>265</v>
      </c>
      <c r="B23" s="146"/>
      <c r="C23" s="140">
        <v>25</v>
      </c>
      <c r="D23" s="9"/>
    </row>
    <row r="24" spans="1:5" s="1" customFormat="1" ht="12.75">
      <c r="A24" s="4"/>
      <c r="D24" s="22"/>
      <c r="E24" s="26"/>
    </row>
    <row r="25" spans="1:4" s="1" customFormat="1" ht="12.75">
      <c r="A25" s="6"/>
      <c r="D25" s="20"/>
    </row>
    <row r="26" spans="1:4" s="1" customFormat="1" ht="38.25">
      <c r="A26" s="53" t="s">
        <v>683</v>
      </c>
      <c r="B26" s="143"/>
      <c r="D26" s="9"/>
    </row>
    <row r="27" spans="1:4" s="1" customFormat="1" ht="25.5">
      <c r="A27" s="12"/>
      <c r="B27" s="142" t="s">
        <v>287</v>
      </c>
      <c r="D27" s="9"/>
    </row>
    <row r="28" spans="1:4" s="1" customFormat="1" ht="25.5">
      <c r="A28" s="12"/>
      <c r="B28" s="142" t="s">
        <v>232</v>
      </c>
      <c r="D28" s="9"/>
    </row>
    <row r="29" spans="1:4" s="1" customFormat="1" ht="25.5">
      <c r="A29" s="12"/>
      <c r="B29" s="142" t="s">
        <v>288</v>
      </c>
      <c r="D29" s="9"/>
    </row>
    <row r="30" spans="1:4" s="1" customFormat="1" ht="38.25">
      <c r="A30" s="12"/>
      <c r="B30" s="142" t="s">
        <v>233</v>
      </c>
      <c r="D30" s="9"/>
    </row>
    <row r="31" spans="1:4" s="1" customFormat="1" ht="12.75">
      <c r="A31" s="12"/>
      <c r="B31" s="142" t="s">
        <v>78</v>
      </c>
      <c r="D31" s="9"/>
    </row>
    <row r="32" spans="1:4" s="1" customFormat="1" ht="12.75">
      <c r="A32" s="12"/>
      <c r="B32" s="142" t="s">
        <v>186</v>
      </c>
      <c r="D32" s="9"/>
    </row>
    <row r="33" spans="1:4" s="1" customFormat="1" ht="12.75">
      <c r="A33" s="12"/>
      <c r="B33" s="142" t="s">
        <v>187</v>
      </c>
      <c r="D33" s="9"/>
    </row>
    <row r="34" spans="1:4" s="1" customFormat="1" ht="12.75">
      <c r="A34" s="12"/>
      <c r="B34" s="142" t="s">
        <v>34</v>
      </c>
      <c r="D34" s="9"/>
    </row>
    <row r="35" spans="1:4" s="1" customFormat="1" ht="12.75">
      <c r="A35" s="12"/>
      <c r="B35" s="142" t="s">
        <v>194</v>
      </c>
      <c r="D35" s="9"/>
    </row>
    <row r="36" spans="1:4" s="1" customFormat="1" ht="12.75">
      <c r="A36" s="12"/>
      <c r="B36" s="142" t="s">
        <v>191</v>
      </c>
      <c r="D36" s="9"/>
    </row>
    <row r="37" spans="1:4" s="1" customFormat="1" ht="12.75">
      <c r="A37" s="12"/>
      <c r="B37" s="142" t="s">
        <v>190</v>
      </c>
      <c r="D37" s="9"/>
    </row>
    <row r="38" spans="1:4" s="1" customFormat="1" ht="12.75">
      <c r="A38" s="12"/>
      <c r="B38" s="142" t="s">
        <v>189</v>
      </c>
      <c r="D38" s="9"/>
    </row>
    <row r="39" spans="1:4" s="1" customFormat="1" ht="12.75">
      <c r="A39" s="12"/>
      <c r="B39" s="142" t="s">
        <v>192</v>
      </c>
      <c r="D39" s="9"/>
    </row>
    <row r="40" spans="1:4" s="1" customFormat="1" ht="12.75">
      <c r="A40" s="12"/>
      <c r="B40" s="142" t="s">
        <v>193</v>
      </c>
      <c r="D40" s="9"/>
    </row>
    <row r="41" spans="1:4" s="1" customFormat="1" ht="12.75">
      <c r="A41" s="12"/>
      <c r="B41" s="142" t="s">
        <v>188</v>
      </c>
      <c r="D41" s="9"/>
    </row>
    <row r="42" spans="1:4" s="1" customFormat="1" ht="12.75">
      <c r="A42" s="12"/>
      <c r="B42" s="142" t="s">
        <v>234</v>
      </c>
      <c r="D42" s="9"/>
    </row>
    <row r="43" spans="1:4" s="1" customFormat="1" ht="12.75">
      <c r="A43" s="12"/>
      <c r="B43" s="142" t="s">
        <v>577</v>
      </c>
      <c r="D43" s="9"/>
    </row>
    <row r="44" spans="1:4" s="1" customFormat="1" ht="12.75">
      <c r="A44" s="12"/>
      <c r="B44" s="142" t="s">
        <v>235</v>
      </c>
      <c r="D44" s="9"/>
    </row>
    <row r="45" spans="1:4" s="1" customFormat="1" ht="12.75">
      <c r="A45" s="12"/>
      <c r="B45" s="142" t="s">
        <v>853</v>
      </c>
      <c r="D45" s="9"/>
    </row>
    <row r="46" spans="1:4" s="1" customFormat="1" ht="12.75">
      <c r="A46" s="12"/>
      <c r="B46" s="144" t="s">
        <v>236</v>
      </c>
      <c r="D46" s="9"/>
    </row>
    <row r="47" spans="1:4" s="1" customFormat="1" ht="12.75">
      <c r="A47" s="3"/>
      <c r="D47" s="9"/>
    </row>
    <row r="48" spans="1:4" s="1" customFormat="1" ht="12.75">
      <c r="A48" s="53" t="s">
        <v>682</v>
      </c>
      <c r="B48" s="143"/>
      <c r="D48" s="9"/>
    </row>
    <row r="49" spans="1:4" s="1" customFormat="1" ht="12.75">
      <c r="A49" s="3"/>
      <c r="B49" s="142" t="s">
        <v>779</v>
      </c>
      <c r="D49" s="9"/>
    </row>
    <row r="50" spans="1:5" s="1" customFormat="1" ht="12.75">
      <c r="A50" s="3"/>
      <c r="B50" s="142" t="s">
        <v>237</v>
      </c>
      <c r="D50" s="22"/>
      <c r="E50" s="26"/>
    </row>
    <row r="51" spans="1:5" s="1" customFormat="1" ht="12.75">
      <c r="A51" s="3"/>
      <c r="B51" s="142" t="s">
        <v>786</v>
      </c>
      <c r="D51" s="22"/>
      <c r="E51" s="26"/>
    </row>
    <row r="52" spans="1:4" s="1" customFormat="1" ht="12.75">
      <c r="A52" s="3"/>
      <c r="B52" s="147"/>
      <c r="D52" s="20"/>
    </row>
    <row r="53" spans="1:5" s="1" customFormat="1" ht="12.75">
      <c r="A53" s="3"/>
      <c r="D53" s="22"/>
      <c r="E53" s="26"/>
    </row>
    <row r="54" spans="1:4" s="1" customFormat="1" ht="12.75">
      <c r="A54" s="3"/>
      <c r="D54" s="9"/>
    </row>
    <row r="55" spans="1:4" s="1" customFormat="1" ht="12.75">
      <c r="A55" s="6"/>
      <c r="D55" s="20"/>
    </row>
    <row r="56" spans="1:4" s="1" customFormat="1" ht="12.75">
      <c r="A56" s="6"/>
      <c r="D56" s="20"/>
    </row>
    <row r="57" spans="1:4" s="1" customFormat="1" ht="12.75">
      <c r="A57" s="11"/>
      <c r="D57" s="9"/>
    </row>
    <row r="58" spans="1:4" s="1" customFormat="1" ht="12.75">
      <c r="A58" s="112" t="s">
        <v>591</v>
      </c>
      <c r="D58" s="9"/>
    </row>
    <row r="59" spans="1:4" s="1" customFormat="1" ht="12.75">
      <c r="A59" s="148"/>
      <c r="D59" s="9"/>
    </row>
    <row r="60" spans="1:4" s="1" customFormat="1" ht="12.75">
      <c r="A60" s="51"/>
      <c r="B60" s="50" t="s">
        <v>196</v>
      </c>
      <c r="D60" s="9"/>
    </row>
    <row r="61" spans="1:4" s="1" customFormat="1" ht="12.75">
      <c r="A61" s="15"/>
      <c r="D61" s="9"/>
    </row>
    <row r="62" spans="1:4" s="1" customFormat="1" ht="12.75">
      <c r="A62" s="3"/>
      <c r="D62" s="9"/>
    </row>
    <row r="63" spans="1:4" s="1" customFormat="1" ht="12.75">
      <c r="A63" s="91" t="s">
        <v>582</v>
      </c>
      <c r="D63" s="9"/>
    </row>
    <row r="64" spans="1:4" s="1" customFormat="1" ht="12.75">
      <c r="A64" s="87"/>
      <c r="B64" s="47"/>
      <c r="D64" s="9"/>
    </row>
    <row r="65" spans="1:4" s="1" customFormat="1" ht="12.75">
      <c r="A65" s="68" t="s">
        <v>421</v>
      </c>
      <c r="B65" s="5"/>
      <c r="D65" s="9"/>
    </row>
    <row r="66" spans="1:4" s="1" customFormat="1" ht="12.75">
      <c r="A66" s="68"/>
      <c r="B66" s="5"/>
      <c r="D66" s="9"/>
    </row>
    <row r="67" spans="1:4" s="1" customFormat="1" ht="12.75">
      <c r="A67" s="64"/>
      <c r="B67" s="5"/>
      <c r="D67" s="20"/>
    </row>
    <row r="68" spans="1:4" s="1" customFormat="1" ht="12.75">
      <c r="A68" s="68" t="s">
        <v>422</v>
      </c>
      <c r="B68" s="5"/>
      <c r="D68" s="9"/>
    </row>
    <row r="69" spans="1:4" s="1" customFormat="1" ht="12.75">
      <c r="A69" s="3"/>
      <c r="D69" s="9"/>
    </row>
    <row r="70" spans="1:4" s="1" customFormat="1" ht="12.75">
      <c r="A70" s="3"/>
      <c r="D70" s="9"/>
    </row>
    <row r="71" spans="1:4" s="1" customFormat="1" ht="12.75">
      <c r="A71" s="91" t="s">
        <v>583</v>
      </c>
      <c r="D71" s="9"/>
    </row>
    <row r="72" spans="1:4" s="1" customFormat="1" ht="12.75">
      <c r="A72" s="60"/>
      <c r="B72" s="47"/>
      <c r="D72" s="9"/>
    </row>
    <row r="73" spans="1:4" s="1" customFormat="1" ht="12.75">
      <c r="A73" s="6"/>
      <c r="D73" s="20"/>
    </row>
    <row r="74" spans="1:4" s="1" customFormat="1" ht="12.75">
      <c r="A74" s="91" t="s">
        <v>1093</v>
      </c>
      <c r="D74" s="9"/>
    </row>
    <row r="75" spans="1:4" s="1" customFormat="1" ht="12.75">
      <c r="A75" s="60"/>
      <c r="B75" s="47"/>
      <c r="D75" s="9"/>
    </row>
    <row r="76" spans="1:4" s="1" customFormat="1" ht="12.75">
      <c r="A76" s="65"/>
      <c r="B76" s="66"/>
      <c r="D76" s="20"/>
    </row>
    <row r="77" spans="1:4" s="1" customFormat="1" ht="12.75">
      <c r="A77" s="3"/>
      <c r="D77" s="9"/>
    </row>
    <row r="78" spans="1:4" s="1" customFormat="1" ht="25.5">
      <c r="A78" s="60" t="s">
        <v>27</v>
      </c>
      <c r="B78" s="47"/>
      <c r="D78" s="9"/>
    </row>
    <row r="79" spans="1:4" s="1" customFormat="1" ht="12.75">
      <c r="A79" s="68"/>
      <c r="B79" s="5"/>
      <c r="D79" s="9"/>
    </row>
    <row r="80" spans="1:4" s="1" customFormat="1" ht="12.75">
      <c r="A80" s="64"/>
      <c r="B80" s="5"/>
      <c r="D80" s="20"/>
    </row>
    <row r="81" spans="1:4" s="1" customFormat="1" ht="12.75">
      <c r="A81" s="65"/>
      <c r="B81" s="66"/>
      <c r="D81" s="20"/>
    </row>
    <row r="82" spans="1:4" s="1" customFormat="1" ht="12.75">
      <c r="A82" s="6"/>
      <c r="D82" s="20"/>
    </row>
    <row r="83" spans="1:4" s="1" customFormat="1" ht="12.75">
      <c r="A83" s="6"/>
      <c r="D83" s="20"/>
    </row>
    <row r="84" spans="1:4" s="1" customFormat="1" ht="12.75">
      <c r="A84" s="3"/>
      <c r="D84" s="9"/>
    </row>
    <row r="85" spans="1:4" s="1" customFormat="1" ht="12.75">
      <c r="A85" s="3"/>
      <c r="D85" s="9"/>
    </row>
    <row r="86" ht="12.75">
      <c r="A86" s="12" t="s">
        <v>104</v>
      </c>
    </row>
    <row r="88" ht="12.75">
      <c r="B88" s="3"/>
    </row>
    <row r="89" spans="1:2" ht="12.75">
      <c r="A89" s="51" t="s">
        <v>261</v>
      </c>
      <c r="B89" s="54" t="s">
        <v>679</v>
      </c>
    </row>
    <row r="90" spans="1:2" ht="38.25">
      <c r="A90" s="87" t="s">
        <v>258</v>
      </c>
      <c r="B90" s="92" t="s">
        <v>259</v>
      </c>
    </row>
    <row r="91" spans="1:2" ht="51">
      <c r="A91" s="2"/>
      <c r="B91" s="62" t="s">
        <v>79</v>
      </c>
    </row>
    <row r="92" spans="1:2" ht="25.5">
      <c r="A92" s="2"/>
      <c r="B92" s="62" t="s">
        <v>630</v>
      </c>
    </row>
    <row r="93" spans="1:2" ht="38.25">
      <c r="A93" s="2"/>
      <c r="B93" s="62" t="s">
        <v>631</v>
      </c>
    </row>
    <row r="94" spans="1:2" ht="25.5">
      <c r="A94" s="2"/>
      <c r="B94" s="62" t="s">
        <v>989</v>
      </c>
    </row>
    <row r="95" spans="1:2" ht="38.25">
      <c r="A95" s="48"/>
      <c r="B95" s="63" t="s">
        <v>990</v>
      </c>
    </row>
    <row r="96" ht="12.75">
      <c r="B96" s="3"/>
    </row>
    <row r="97" spans="1:2" ht="51">
      <c r="A97" s="87" t="s">
        <v>991</v>
      </c>
      <c r="B97" s="92" t="s">
        <v>206</v>
      </c>
    </row>
    <row r="98" spans="1:2" ht="63.75">
      <c r="A98" s="2"/>
      <c r="B98" s="62" t="s">
        <v>1000</v>
      </c>
    </row>
    <row r="99" spans="1:2" ht="25.5">
      <c r="A99" s="2"/>
      <c r="B99" s="62" t="s">
        <v>1001</v>
      </c>
    </row>
    <row r="100" spans="1:2" ht="12.75">
      <c r="A100" s="48"/>
      <c r="B100" s="63" t="s">
        <v>1002</v>
      </c>
    </row>
    <row r="101" ht="12.75">
      <c r="B101" s="3"/>
    </row>
    <row r="102" spans="1:2" ht="25.5">
      <c r="A102" s="87" t="s">
        <v>197</v>
      </c>
      <c r="B102" s="92" t="s">
        <v>599</v>
      </c>
    </row>
    <row r="103" spans="1:2" ht="38.25">
      <c r="A103" s="2"/>
      <c r="B103" s="62" t="s">
        <v>390</v>
      </c>
    </row>
    <row r="104" spans="1:2" ht="25.5">
      <c r="A104" s="2"/>
      <c r="B104" s="62" t="s">
        <v>600</v>
      </c>
    </row>
    <row r="105" spans="1:2" ht="38.25">
      <c r="A105" s="2"/>
      <c r="B105" s="62" t="s">
        <v>864</v>
      </c>
    </row>
    <row r="106" spans="1:2" ht="63.75">
      <c r="A106" s="2"/>
      <c r="B106" s="62" t="s">
        <v>865</v>
      </c>
    </row>
    <row r="107" spans="1:2" ht="76.5">
      <c r="A107" s="48"/>
      <c r="B107" s="63" t="s">
        <v>470</v>
      </c>
    </row>
    <row r="108" ht="12.75">
      <c r="B108" s="3"/>
    </row>
    <row r="109" spans="1:2" ht="63.75">
      <c r="A109" s="87" t="s">
        <v>198</v>
      </c>
      <c r="B109" s="92" t="s">
        <v>471</v>
      </c>
    </row>
    <row r="110" spans="1:2" ht="38.25">
      <c r="A110" s="2"/>
      <c r="B110" s="62" t="s">
        <v>472</v>
      </c>
    </row>
    <row r="111" spans="1:2" ht="51">
      <c r="A111" s="2"/>
      <c r="B111" s="62" t="s">
        <v>391</v>
      </c>
    </row>
    <row r="112" spans="1:2" ht="51">
      <c r="A112" s="48"/>
      <c r="B112" s="63" t="s">
        <v>80</v>
      </c>
    </row>
    <row r="113" spans="1:2" ht="63.75">
      <c r="A113" s="3" t="s">
        <v>81</v>
      </c>
      <c r="B113" s="3" t="s">
        <v>82</v>
      </c>
    </row>
    <row r="114" spans="1:2" ht="12.75">
      <c r="A114" s="87" t="s">
        <v>263</v>
      </c>
      <c r="B114" s="88"/>
    </row>
    <row r="115" spans="1:2" ht="12.75">
      <c r="A115" s="2" t="s">
        <v>675</v>
      </c>
      <c r="B115" s="121"/>
    </row>
    <row r="116" spans="1:2" ht="12.75">
      <c r="A116" s="48" t="s">
        <v>408</v>
      </c>
      <c r="B116" s="122"/>
    </row>
    <row r="121" spans="1:2" ht="12.75">
      <c r="A121" s="60" t="s">
        <v>443</v>
      </c>
      <c r="B121" s="92"/>
    </row>
    <row r="122" spans="1:2" ht="25.5">
      <c r="A122" s="2" t="s">
        <v>444</v>
      </c>
      <c r="B122" s="62"/>
    </row>
    <row r="123" spans="1:2" ht="12.75">
      <c r="A123" s="2" t="s">
        <v>445</v>
      </c>
      <c r="B123" s="62"/>
    </row>
    <row r="124" spans="1:2" ht="12.75">
      <c r="A124" s="2"/>
      <c r="B124" s="62"/>
    </row>
    <row r="125" spans="1:2" ht="12.75">
      <c r="A125" s="2"/>
      <c r="B125" s="62"/>
    </row>
    <row r="126" spans="1:2" ht="12.75">
      <c r="A126" s="68" t="s">
        <v>446</v>
      </c>
      <c r="B126" s="62"/>
    </row>
    <row r="127" spans="1:2" ht="12.75">
      <c r="A127" s="68"/>
      <c r="B127" s="62"/>
    </row>
    <row r="128" spans="1:2" ht="38.25">
      <c r="A128" s="2" t="s">
        <v>473</v>
      </c>
      <c r="B128" s="62"/>
    </row>
    <row r="129" spans="1:2" ht="51">
      <c r="A129" s="2" t="s">
        <v>643</v>
      </c>
      <c r="B129" s="62"/>
    </row>
    <row r="130" spans="1:2" ht="38.25">
      <c r="A130" s="2" t="s">
        <v>644</v>
      </c>
      <c r="B130" s="62"/>
    </row>
    <row r="131" spans="1:2" ht="51">
      <c r="A131" s="2" t="s">
        <v>645</v>
      </c>
      <c r="B131" s="62"/>
    </row>
    <row r="132" spans="1:2" ht="25.5">
      <c r="A132" s="2" t="s">
        <v>626</v>
      </c>
      <c r="B132" s="62"/>
    </row>
    <row r="133" spans="1:2" ht="25.5">
      <c r="A133" s="2" t="s">
        <v>627</v>
      </c>
      <c r="B133" s="62"/>
    </row>
    <row r="134" spans="1:2" ht="12.75">
      <c r="A134" s="2" t="s">
        <v>628</v>
      </c>
      <c r="B134" s="62"/>
    </row>
    <row r="135" spans="1:2" ht="12.75">
      <c r="A135" s="2"/>
      <c r="B135" s="62"/>
    </row>
    <row r="136" spans="1:2" ht="12.75">
      <c r="A136" s="68" t="s">
        <v>453</v>
      </c>
      <c r="B136" s="62"/>
    </row>
    <row r="137" spans="1:2" ht="12.75">
      <c r="A137" s="2"/>
      <c r="B137" s="62"/>
    </row>
    <row r="138" spans="1:2" ht="25.5">
      <c r="A138" s="2" t="s">
        <v>646</v>
      </c>
      <c r="B138" s="62"/>
    </row>
    <row r="139" spans="1:2" ht="25.5">
      <c r="A139" s="2" t="s">
        <v>647</v>
      </c>
      <c r="B139" s="62"/>
    </row>
    <row r="140" spans="1:2" ht="12.75">
      <c r="A140" s="2" t="s">
        <v>648</v>
      </c>
      <c r="B140" s="62"/>
    </row>
    <row r="141" spans="1:2" ht="12.75">
      <c r="A141" s="2" t="s">
        <v>649</v>
      </c>
      <c r="B141" s="62"/>
    </row>
    <row r="142" spans="1:2" ht="25.5">
      <c r="A142" s="2" t="s">
        <v>650</v>
      </c>
      <c r="B142" s="62"/>
    </row>
    <row r="143" spans="1:2" ht="25.5">
      <c r="A143" s="2" t="s">
        <v>651</v>
      </c>
      <c r="B143" s="62"/>
    </row>
    <row r="144" spans="1:2" ht="12.75">
      <c r="A144" s="2" t="s">
        <v>652</v>
      </c>
      <c r="B144" s="62"/>
    </row>
    <row r="145" spans="1:2" ht="38.25">
      <c r="A145" s="2" t="s">
        <v>653</v>
      </c>
      <c r="B145" s="62"/>
    </row>
    <row r="146" spans="1:2" ht="76.5">
      <c r="A146" s="2" t="s">
        <v>211</v>
      </c>
      <c r="B146" s="62"/>
    </row>
    <row r="147" spans="1:2" ht="12.75">
      <c r="A147" s="2"/>
      <c r="B147" s="62"/>
    </row>
    <row r="148" spans="1:2" ht="12.75">
      <c r="A148" s="68" t="s">
        <v>459</v>
      </c>
      <c r="B148" s="62"/>
    </row>
    <row r="149" spans="1:2" ht="12.75">
      <c r="A149" s="2"/>
      <c r="B149" s="62"/>
    </row>
    <row r="150" spans="1:2" ht="12.75">
      <c r="A150" s="2" t="s">
        <v>654</v>
      </c>
      <c r="B150" s="62"/>
    </row>
    <row r="151" spans="1:2" ht="25.5">
      <c r="A151" s="2" t="s">
        <v>655</v>
      </c>
      <c r="B151" s="62"/>
    </row>
    <row r="152" spans="1:2" ht="12.75">
      <c r="A152" s="2" t="s">
        <v>656</v>
      </c>
      <c r="B152" s="62"/>
    </row>
    <row r="153" spans="1:2" ht="12.75">
      <c r="A153" s="48" t="s">
        <v>463</v>
      </c>
      <c r="B153" s="6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</sheetData>
  <printOptions/>
  <pageMargins left="0.75" right="0.75" top="1" bottom="1" header="0.5" footer="0.5"/>
  <pageSetup horizontalDpi="600" verticalDpi="600" orientation="landscape" paperSize="9" scale="79" r:id="rId1"/>
  <rowBreaks count="4" manualBreakCount="4">
    <brk id="25" max="255" man="1"/>
    <brk id="60" max="255" man="1"/>
    <brk id="85" max="255" man="1"/>
    <brk id="10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89">
      <selection activeCell="B43" sqref="B43"/>
    </sheetView>
  </sheetViews>
  <sheetFormatPr defaultColWidth="9.140625" defaultRowHeight="12.75"/>
  <cols>
    <col min="1" max="1" width="53.140625" style="3" customWidth="1"/>
    <col min="2" max="2" width="43.57421875" style="4" customWidth="1"/>
    <col min="3" max="3" width="9.140625" style="4" customWidth="1"/>
    <col min="4" max="4" width="14.8515625" style="29" customWidth="1"/>
    <col min="5" max="5" width="73.421875" style="4" customWidth="1"/>
    <col min="6" max="16384" width="9.140625" style="4" customWidth="1"/>
  </cols>
  <sheetData>
    <row r="1" spans="1:5" ht="12.75">
      <c r="A1" s="12" t="s">
        <v>104</v>
      </c>
      <c r="C1" s="1"/>
      <c r="D1" s="9"/>
      <c r="E1" s="1"/>
    </row>
    <row r="2" spans="1:2" s="1" customFormat="1" ht="12.75">
      <c r="A2" s="49" t="s">
        <v>671</v>
      </c>
      <c r="B2" s="149" t="s">
        <v>398</v>
      </c>
    </row>
    <row r="3" spans="1:4" s="1" customFormat="1" ht="15.75">
      <c r="A3" s="115" t="s">
        <v>673</v>
      </c>
      <c r="B3" s="101" t="s">
        <v>400</v>
      </c>
      <c r="D3" s="9"/>
    </row>
    <row r="4" spans="1:4" s="1" customFormat="1" ht="102">
      <c r="A4" s="136" t="s">
        <v>676</v>
      </c>
      <c r="B4" s="66" t="s">
        <v>657</v>
      </c>
      <c r="D4" s="9"/>
    </row>
    <row r="5" spans="1:4" s="1" customFormat="1" ht="12.75">
      <c r="A5" s="53" t="s">
        <v>220</v>
      </c>
      <c r="B5" s="50" t="s">
        <v>959</v>
      </c>
      <c r="D5" s="9"/>
    </row>
    <row r="6" spans="1:4" s="1" customFormat="1" ht="12.75">
      <c r="A6" s="3"/>
      <c r="D6" s="9"/>
    </row>
    <row r="7" spans="1:4" s="1" customFormat="1" ht="12.75">
      <c r="A7" s="60" t="s">
        <v>680</v>
      </c>
      <c r="B7" s="92" t="s">
        <v>221</v>
      </c>
      <c r="D7" s="9"/>
    </row>
    <row r="8" spans="1:2" ht="12.75">
      <c r="A8" s="2"/>
      <c r="B8" s="5" t="s">
        <v>223</v>
      </c>
    </row>
    <row r="9" spans="1:4" s="1" customFormat="1" ht="15" customHeight="1">
      <c r="A9" s="68"/>
      <c r="B9" s="62" t="s">
        <v>224</v>
      </c>
      <c r="D9" s="9"/>
    </row>
    <row r="10" spans="1:4" s="1" customFormat="1" ht="12.75">
      <c r="A10" s="68"/>
      <c r="B10" s="62" t="s">
        <v>225</v>
      </c>
      <c r="D10" s="9"/>
    </row>
    <row r="11" spans="1:4" s="1" customFormat="1" ht="12.75">
      <c r="A11" s="68"/>
      <c r="B11" s="5" t="s">
        <v>920</v>
      </c>
      <c r="D11" s="9"/>
    </row>
    <row r="12" spans="1:4" s="1" customFormat="1" ht="12.75">
      <c r="A12" s="68"/>
      <c r="B12" s="5" t="s">
        <v>210</v>
      </c>
      <c r="D12" s="9"/>
    </row>
    <row r="13" spans="1:4" s="1" customFormat="1" ht="12.75">
      <c r="A13" s="68"/>
      <c r="B13" s="5" t="s">
        <v>226</v>
      </c>
      <c r="D13" s="9"/>
    </row>
    <row r="14" spans="1:4" s="1" customFormat="1" ht="12.75">
      <c r="A14" s="48"/>
      <c r="B14" s="66" t="s">
        <v>658</v>
      </c>
      <c r="D14" s="9"/>
    </row>
    <row r="15" spans="1:4" s="1" customFormat="1" ht="12.75">
      <c r="A15" s="3"/>
      <c r="D15" s="9"/>
    </row>
    <row r="16" spans="1:4" s="1" customFormat="1" ht="12.75" customHeight="1">
      <c r="A16" s="60" t="s">
        <v>681</v>
      </c>
      <c r="B16" s="47" t="s">
        <v>383</v>
      </c>
      <c r="D16" s="9"/>
    </row>
    <row r="17" spans="1:4" s="1" customFormat="1" ht="12.75">
      <c r="A17" s="111"/>
      <c r="B17" s="66" t="s">
        <v>229</v>
      </c>
      <c r="D17" s="9"/>
    </row>
    <row r="18" spans="1:4" s="1" customFormat="1" ht="12.75">
      <c r="A18" s="12"/>
      <c r="D18" s="9"/>
    </row>
    <row r="19" spans="1:4" s="1" customFormat="1" ht="12.75">
      <c r="A19" s="57" t="s">
        <v>635</v>
      </c>
      <c r="D19" s="9"/>
    </row>
    <row r="20" spans="1:4" s="1" customFormat="1" ht="12.75">
      <c r="A20" s="108"/>
      <c r="B20" s="47"/>
      <c r="D20" s="9"/>
    </row>
    <row r="21" spans="1:4" s="1" customFormat="1" ht="12.75">
      <c r="A21" s="106" t="s">
        <v>18</v>
      </c>
      <c r="B21" s="298" t="s">
        <v>726</v>
      </c>
      <c r="D21" s="20"/>
    </row>
    <row r="22" spans="1:4" s="1" customFormat="1" ht="12.75">
      <c r="A22" s="106" t="s">
        <v>18</v>
      </c>
      <c r="B22" s="298" t="s">
        <v>727</v>
      </c>
      <c r="D22" s="20"/>
    </row>
    <row r="23" spans="1:4" s="1" customFormat="1" ht="12.75">
      <c r="A23" s="106" t="s">
        <v>18</v>
      </c>
      <c r="B23" s="298" t="s">
        <v>728</v>
      </c>
      <c r="D23" s="20"/>
    </row>
    <row r="24" spans="1:5" s="1" customFormat="1" ht="12.75" customHeight="1">
      <c r="A24" s="106" t="s">
        <v>629</v>
      </c>
      <c r="B24" s="145"/>
      <c r="C24" s="23"/>
      <c r="D24" s="22"/>
      <c r="E24" s="25"/>
    </row>
    <row r="25" spans="1:5" s="1" customFormat="1" ht="12.75">
      <c r="A25" s="107" t="s">
        <v>905</v>
      </c>
      <c r="B25" s="146"/>
      <c r="C25" s="23"/>
      <c r="D25" s="22"/>
      <c r="E25" s="26"/>
    </row>
    <row r="26" spans="1:4" s="1" customFormat="1" ht="12.75">
      <c r="A26" s="6"/>
      <c r="D26" s="20"/>
    </row>
    <row r="27" spans="1:4" s="1" customFormat="1" ht="25.5">
      <c r="A27" s="60" t="s">
        <v>1125</v>
      </c>
      <c r="B27" s="47" t="s">
        <v>1126</v>
      </c>
      <c r="D27" s="9"/>
    </row>
    <row r="28" spans="1:4" s="1" customFormat="1" ht="12.75">
      <c r="A28" s="68"/>
      <c r="B28" s="5" t="s">
        <v>906</v>
      </c>
      <c r="D28" s="9"/>
    </row>
    <row r="29" spans="1:4" s="1" customFormat="1" ht="25.5">
      <c r="A29" s="68"/>
      <c r="B29" s="5" t="s">
        <v>1127</v>
      </c>
      <c r="D29" s="9"/>
    </row>
    <row r="30" spans="1:4" s="1" customFormat="1" ht="12.75">
      <c r="A30" s="48"/>
      <c r="B30" s="66" t="s">
        <v>854</v>
      </c>
      <c r="D30" s="9"/>
    </row>
    <row r="31" spans="1:4" s="1" customFormat="1" ht="12.75">
      <c r="A31" s="3"/>
      <c r="D31" s="9"/>
    </row>
    <row r="32" spans="1:4" s="1" customFormat="1" ht="12.75">
      <c r="A32" s="60" t="s">
        <v>682</v>
      </c>
      <c r="B32" s="47" t="s">
        <v>195</v>
      </c>
      <c r="D32" s="9"/>
    </row>
    <row r="33" spans="1:4" s="1" customFormat="1" ht="12.75">
      <c r="A33" s="2"/>
      <c r="B33" s="5" t="s">
        <v>907</v>
      </c>
      <c r="D33" s="9"/>
    </row>
    <row r="34" spans="1:5" s="1" customFormat="1" ht="12.75">
      <c r="A34" s="2"/>
      <c r="B34" s="5" t="s">
        <v>779</v>
      </c>
      <c r="D34" s="22"/>
      <c r="E34" s="26"/>
    </row>
    <row r="35" spans="1:5" s="1" customFormat="1" ht="12.75">
      <c r="A35" s="48"/>
      <c r="B35" s="66" t="s">
        <v>908</v>
      </c>
      <c r="D35" s="22"/>
      <c r="E35" s="26"/>
    </row>
    <row r="36" spans="1:4" s="1" customFormat="1" ht="12.75">
      <c r="A36" s="6"/>
      <c r="D36" s="20"/>
    </row>
    <row r="37" spans="1:4" s="1" customFormat="1" ht="12.75">
      <c r="A37" s="112" t="s">
        <v>591</v>
      </c>
      <c r="D37" s="20"/>
    </row>
    <row r="38" spans="1:4" s="1" customFormat="1" ht="12.75">
      <c r="A38" s="148"/>
      <c r="D38" s="20"/>
    </row>
    <row r="39" spans="1:4" s="1" customFormat="1" ht="12.75">
      <c r="A39" s="87"/>
      <c r="B39" s="47"/>
      <c r="D39" s="20"/>
    </row>
    <row r="40" spans="1:4" s="1" customFormat="1" ht="12.75">
      <c r="A40" s="48"/>
      <c r="B40" s="66"/>
      <c r="D40" s="9"/>
    </row>
    <row r="41" s="1" customFormat="1" ht="12.75">
      <c r="D41" s="9"/>
    </row>
    <row r="42" spans="1:4" s="1" customFormat="1" ht="12.75">
      <c r="A42" s="91" t="s">
        <v>855</v>
      </c>
      <c r="D42" s="9"/>
    </row>
    <row r="43" spans="1:4" s="1" customFormat="1" ht="12.75">
      <c r="A43" s="60" t="s">
        <v>421</v>
      </c>
      <c r="B43" s="315" t="s">
        <v>578</v>
      </c>
      <c r="D43" s="9"/>
    </row>
    <row r="44" spans="1:5" s="1" customFormat="1" ht="12.75">
      <c r="A44" s="2"/>
      <c r="B44" s="5"/>
      <c r="D44" s="22"/>
      <c r="E44" s="26"/>
    </row>
    <row r="45" spans="1:4" s="1" customFormat="1" ht="12.75">
      <c r="A45" s="64"/>
      <c r="B45" s="5"/>
      <c r="D45" s="20"/>
    </row>
    <row r="46" spans="1:4" s="1" customFormat="1" ht="12.75">
      <c r="A46" s="68" t="s">
        <v>422</v>
      </c>
      <c r="B46" s="5" t="s">
        <v>374</v>
      </c>
      <c r="D46" s="9"/>
    </row>
    <row r="47" spans="1:4" s="1" customFormat="1" ht="12.75">
      <c r="A47" s="68"/>
      <c r="B47" s="5"/>
      <c r="D47" s="9"/>
    </row>
    <row r="48" spans="1:4" s="1" customFormat="1" ht="12.75">
      <c r="A48" s="65"/>
      <c r="B48" s="66"/>
      <c r="D48" s="20"/>
    </row>
    <row r="49" spans="1:4" s="1" customFormat="1" ht="12.75">
      <c r="A49" s="3"/>
      <c r="D49" s="9"/>
    </row>
    <row r="50" spans="1:4" s="1" customFormat="1" ht="12.75">
      <c r="A50" s="60" t="s">
        <v>325</v>
      </c>
      <c r="B50" s="47"/>
      <c r="D50" s="9"/>
    </row>
    <row r="51" spans="1:4" s="1" customFormat="1" ht="12.75">
      <c r="A51" s="68"/>
      <c r="B51" s="5"/>
      <c r="D51" s="9"/>
    </row>
    <row r="52" spans="1:5" s="1" customFormat="1" ht="12.75">
      <c r="A52" s="2"/>
      <c r="B52" s="62" t="s">
        <v>326</v>
      </c>
      <c r="D52" s="22"/>
      <c r="E52" s="26"/>
    </row>
    <row r="53" spans="1:4" s="1" customFormat="1" ht="12.75">
      <c r="A53" s="65"/>
      <c r="B53" s="66"/>
      <c r="D53" s="20"/>
    </row>
    <row r="54" spans="1:4" s="1" customFormat="1" ht="12.75">
      <c r="A54" s="6"/>
      <c r="D54" s="20"/>
    </row>
    <row r="55" spans="1:4" s="1" customFormat="1" ht="12.75">
      <c r="A55" s="91" t="s">
        <v>1093</v>
      </c>
      <c r="D55" s="9"/>
    </row>
    <row r="56" spans="1:4" s="1" customFormat="1" ht="12.75">
      <c r="A56" s="60"/>
      <c r="B56" s="47"/>
      <c r="D56" s="9"/>
    </row>
    <row r="57" spans="1:4" s="1" customFormat="1" ht="12.75">
      <c r="A57" s="2"/>
      <c r="B57" s="5"/>
      <c r="D57" s="9"/>
    </row>
    <row r="58" spans="1:4" s="1" customFormat="1" ht="12.75">
      <c r="A58" s="65"/>
      <c r="B58" s="66"/>
      <c r="D58" s="20"/>
    </row>
    <row r="59" spans="1:4" s="1" customFormat="1" ht="12.75">
      <c r="A59" s="3"/>
      <c r="D59" s="9"/>
    </row>
    <row r="60" spans="1:4" s="1" customFormat="1" ht="12.75">
      <c r="A60" s="91" t="s">
        <v>27</v>
      </c>
      <c r="D60" s="9"/>
    </row>
    <row r="61" spans="1:4" s="1" customFormat="1" ht="12.75">
      <c r="A61" s="60"/>
      <c r="B61" s="47"/>
      <c r="D61" s="9"/>
    </row>
    <row r="62" spans="1:4" s="1" customFormat="1" ht="12.75">
      <c r="A62" s="65"/>
      <c r="B62" s="66"/>
      <c r="D62" s="20"/>
    </row>
    <row r="63" spans="1:4" s="1" customFormat="1" ht="12.75">
      <c r="A63" s="3"/>
      <c r="D63" s="20"/>
    </row>
    <row r="64" spans="1:4" s="1" customFormat="1" ht="12.75">
      <c r="A64" s="3"/>
      <c r="D64" s="9"/>
    </row>
    <row r="65" ht="12.75">
      <c r="A65" s="81" t="s">
        <v>104</v>
      </c>
    </row>
    <row r="67" ht="12.75">
      <c r="B67" s="3"/>
    </row>
    <row r="68" spans="1:2" ht="12.75">
      <c r="A68" s="51" t="s">
        <v>261</v>
      </c>
      <c r="B68" s="54" t="s">
        <v>679</v>
      </c>
    </row>
    <row r="69" ht="12.75">
      <c r="B69" s="3"/>
    </row>
    <row r="70" spans="1:2" ht="24" customHeight="1">
      <c r="A70" s="87" t="s">
        <v>909</v>
      </c>
      <c r="B70" s="92" t="s">
        <v>1128</v>
      </c>
    </row>
    <row r="71" spans="1:2" ht="38.25">
      <c r="A71" s="2"/>
      <c r="B71" s="62" t="s">
        <v>1129</v>
      </c>
    </row>
    <row r="72" spans="1:2" ht="12.75">
      <c r="A72" s="2"/>
      <c r="B72" s="62"/>
    </row>
    <row r="73" spans="1:2" ht="25.5">
      <c r="A73" s="2" t="s">
        <v>375</v>
      </c>
      <c r="B73" s="62" t="s">
        <v>83</v>
      </c>
    </row>
    <row r="74" spans="1:2" ht="25.5">
      <c r="A74" s="2"/>
      <c r="B74" s="62" t="s">
        <v>1122</v>
      </c>
    </row>
    <row r="75" spans="1:2" ht="12.75">
      <c r="A75" s="2"/>
      <c r="B75" s="62"/>
    </row>
    <row r="76" spans="1:2" ht="25.5">
      <c r="A76" s="2" t="s">
        <v>910</v>
      </c>
      <c r="B76" s="62" t="s">
        <v>1123</v>
      </c>
    </row>
    <row r="77" spans="1:2" ht="76.5">
      <c r="A77" s="2"/>
      <c r="B77" s="62" t="s">
        <v>841</v>
      </c>
    </row>
    <row r="78" spans="1:2" ht="25.5">
      <c r="A78" s="48"/>
      <c r="B78" s="63" t="s">
        <v>842</v>
      </c>
    </row>
    <row r="79" ht="12.75">
      <c r="B79" s="3"/>
    </row>
    <row r="80" ht="12.75">
      <c r="B80" s="3"/>
    </row>
    <row r="81" ht="12.75">
      <c r="B81" s="3"/>
    </row>
    <row r="82" spans="1:2" ht="12.75">
      <c r="A82" s="87" t="s">
        <v>263</v>
      </c>
      <c r="B82" s="88"/>
    </row>
    <row r="83" spans="1:2" ht="12.75">
      <c r="A83" s="2" t="s">
        <v>675</v>
      </c>
      <c r="B83" s="121" t="s">
        <v>376</v>
      </c>
    </row>
    <row r="84" spans="1:2" ht="12.75">
      <c r="A84" s="48" t="s">
        <v>408</v>
      </c>
      <c r="B84" s="122"/>
    </row>
    <row r="88" spans="1:2" ht="12.75">
      <c r="A88" s="60" t="s">
        <v>443</v>
      </c>
      <c r="B88" s="92"/>
    </row>
    <row r="89" spans="1:2" ht="25.5">
      <c r="A89" s="2" t="s">
        <v>911</v>
      </c>
      <c r="B89" s="62"/>
    </row>
    <row r="90" spans="1:2" ht="12" customHeight="1">
      <c r="A90" s="2" t="s">
        <v>843</v>
      </c>
      <c r="B90" s="62"/>
    </row>
    <row r="91" spans="1:2" ht="12.75">
      <c r="A91" s="2"/>
      <c r="B91" s="62"/>
    </row>
    <row r="92" spans="1:2" ht="12.75">
      <c r="A92" s="68" t="s">
        <v>446</v>
      </c>
      <c r="B92" s="62"/>
    </row>
    <row r="93" spans="1:2" ht="25.5">
      <c r="A93" s="2" t="s">
        <v>844</v>
      </c>
      <c r="B93" s="62"/>
    </row>
    <row r="94" spans="1:2" ht="12.75">
      <c r="A94" s="2" t="s">
        <v>912</v>
      </c>
      <c r="B94" s="62"/>
    </row>
    <row r="95" spans="1:2" ht="12.75">
      <c r="A95" s="2" t="s">
        <v>913</v>
      </c>
      <c r="B95" s="62"/>
    </row>
    <row r="96" spans="1:2" ht="12.75">
      <c r="A96" s="2" t="s">
        <v>845</v>
      </c>
      <c r="B96" s="62"/>
    </row>
    <row r="97" spans="1:2" ht="12.75">
      <c r="A97" s="2"/>
      <c r="B97" s="62"/>
    </row>
    <row r="98" spans="1:2" ht="12.75">
      <c r="A98" s="68" t="s">
        <v>453</v>
      </c>
      <c r="B98" s="62"/>
    </row>
    <row r="99" spans="1:2" ht="25.5">
      <c r="A99" s="2" t="s">
        <v>846</v>
      </c>
      <c r="B99" s="62"/>
    </row>
    <row r="100" spans="1:2" ht="25.5">
      <c r="A100" s="2" t="s">
        <v>354</v>
      </c>
      <c r="B100" s="62"/>
    </row>
    <row r="101" spans="1:2" ht="12.75">
      <c r="A101" s="2"/>
      <c r="B101" s="62"/>
    </row>
    <row r="102" spans="1:2" ht="12.75">
      <c r="A102" s="2" t="s">
        <v>355</v>
      </c>
      <c r="B102" s="62"/>
    </row>
    <row r="103" spans="1:2" ht="12.75">
      <c r="A103" s="2"/>
      <c r="B103" s="62"/>
    </row>
    <row r="104" spans="1:2" ht="12.75">
      <c r="A104" s="68" t="s">
        <v>459</v>
      </c>
      <c r="B104" s="62"/>
    </row>
    <row r="105" spans="1:2" ht="12.75">
      <c r="A105" s="2" t="s">
        <v>654</v>
      </c>
      <c r="B105" s="62"/>
    </row>
    <row r="106" spans="1:2" ht="25.5">
      <c r="A106" s="2" t="s">
        <v>356</v>
      </c>
      <c r="B106" s="62"/>
    </row>
    <row r="107" spans="1:2" ht="12.75">
      <c r="A107" s="2" t="s">
        <v>851</v>
      </c>
      <c r="B107" s="62"/>
    </row>
    <row r="108" spans="1:2" ht="12.75">
      <c r="A108" s="48"/>
      <c r="B108" s="6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printOptions/>
  <pageMargins left="0.75" right="0.75" top="1" bottom="1" header="0.5" footer="0.5"/>
  <pageSetup horizontalDpi="600" verticalDpi="600" orientation="landscape" paperSize="9" scale="76" r:id="rId1"/>
  <rowBreaks count="3" manualBreakCount="3">
    <brk id="35" max="255" man="1"/>
    <brk id="53" max="255" man="1"/>
    <brk id="7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0">
      <selection activeCell="A2" sqref="A2"/>
    </sheetView>
  </sheetViews>
  <sheetFormatPr defaultColWidth="9.140625" defaultRowHeight="12.75"/>
  <cols>
    <col min="1" max="1" width="49.57421875" style="3" customWidth="1"/>
    <col min="2" max="2" width="39.00390625" style="4" customWidth="1"/>
    <col min="3" max="3" width="13.7109375" style="4" customWidth="1"/>
    <col min="4" max="4" width="14.8515625" style="29" customWidth="1"/>
    <col min="5" max="5" width="12.421875" style="4" hidden="1" customWidth="1"/>
    <col min="6" max="6" width="66.421875" style="4" hidden="1" customWidth="1"/>
    <col min="7" max="16384" width="9.140625" style="4" customWidth="1"/>
  </cols>
  <sheetData>
    <row r="1" spans="1:5" ht="12.75">
      <c r="A1" s="12" t="s">
        <v>104</v>
      </c>
      <c r="C1" s="1"/>
      <c r="D1" s="9"/>
      <c r="E1" s="1"/>
    </row>
    <row r="2" spans="1:2" s="1" customFormat="1" ht="15.75">
      <c r="A2" s="49" t="s">
        <v>671</v>
      </c>
      <c r="B2" s="52" t="s">
        <v>398</v>
      </c>
    </row>
    <row r="3" spans="1:4" s="1" customFormat="1" ht="12.75">
      <c r="A3" s="12"/>
      <c r="D3" s="9"/>
    </row>
    <row r="4" spans="1:4" s="1" customFormat="1" ht="12.75">
      <c r="A4" s="57"/>
      <c r="D4" s="9"/>
    </row>
    <row r="5" spans="1:4" s="1" customFormat="1" ht="12.75">
      <c r="A5" s="3"/>
      <c r="D5" s="9"/>
    </row>
    <row r="6" spans="1:5" s="1" customFormat="1" ht="12.75">
      <c r="A6" s="60" t="s">
        <v>682</v>
      </c>
      <c r="B6" s="47" t="s">
        <v>195</v>
      </c>
      <c r="D6" s="171"/>
      <c r="E6" s="171"/>
    </row>
    <row r="7" spans="1:5" s="1" customFormat="1" ht="12.75">
      <c r="A7" s="2"/>
      <c r="B7" s="5" t="s">
        <v>907</v>
      </c>
      <c r="D7" s="274"/>
      <c r="E7" s="274"/>
    </row>
    <row r="8" spans="1:6" s="1" customFormat="1" ht="12.75">
      <c r="A8" s="2"/>
      <c r="B8" s="5" t="s">
        <v>779</v>
      </c>
      <c r="D8" s="165"/>
      <c r="E8" s="165"/>
      <c r="F8" s="319" t="s">
        <v>567</v>
      </c>
    </row>
    <row r="9" spans="1:6" s="1" customFormat="1" ht="25.5">
      <c r="A9" s="2"/>
      <c r="B9" s="5" t="s">
        <v>53</v>
      </c>
      <c r="D9" s="161"/>
      <c r="E9" s="306"/>
      <c r="F9" s="319" t="s">
        <v>568</v>
      </c>
    </row>
    <row r="10" spans="1:6" s="1" customFormat="1" ht="12.75">
      <c r="A10" s="277" t="s">
        <v>1036</v>
      </c>
      <c r="B10" s="157"/>
      <c r="C10" s="172"/>
      <c r="D10" s="193"/>
      <c r="F10" s="173"/>
    </row>
    <row r="11" spans="1:4" s="1" customFormat="1" ht="12.75">
      <c r="A11" s="37"/>
      <c r="D11" s="160"/>
    </row>
    <row r="12" spans="1:4" s="1" customFormat="1" ht="12.75">
      <c r="A12" s="91" t="s">
        <v>855</v>
      </c>
      <c r="D12" s="9"/>
    </row>
    <row r="13" spans="1:5" s="1" customFormat="1" ht="12.75">
      <c r="A13" s="60" t="s">
        <v>421</v>
      </c>
      <c r="B13" s="150"/>
      <c r="D13" s="9"/>
      <c r="E13" s="173"/>
    </row>
    <row r="14" spans="1:5" s="1" customFormat="1" ht="12.75">
      <c r="A14" s="2"/>
      <c r="B14" s="5"/>
      <c r="D14" s="22"/>
      <c r="E14" s="26"/>
    </row>
    <row r="15" spans="1:4" s="1" customFormat="1" ht="12.75">
      <c r="A15" s="64"/>
      <c r="B15" s="5"/>
      <c r="D15" s="20"/>
    </row>
    <row r="16" spans="1:4" s="1" customFormat="1" ht="12.75">
      <c r="A16" s="68" t="s">
        <v>422</v>
      </c>
      <c r="B16" s="5"/>
      <c r="D16" s="9"/>
    </row>
    <row r="17" spans="1:4" s="1" customFormat="1" ht="12.75">
      <c r="A17" s="68"/>
      <c r="B17" s="5"/>
      <c r="D17" s="9"/>
    </row>
    <row r="18" spans="1:4" s="1" customFormat="1" ht="12.75">
      <c r="A18" s="2" t="s">
        <v>324</v>
      </c>
      <c r="B18" s="5"/>
      <c r="D18" s="9"/>
    </row>
    <row r="19" spans="1:6" s="1" customFormat="1" ht="12.75">
      <c r="A19" s="65" t="s">
        <v>290</v>
      </c>
      <c r="B19" s="66"/>
      <c r="D19" s="170"/>
      <c r="F19" s="173"/>
    </row>
    <row r="20" spans="1:4" s="1" customFormat="1" ht="12.75">
      <c r="A20" s="6"/>
      <c r="D20" s="34"/>
    </row>
    <row r="21" spans="1:4" s="1" customFormat="1" ht="12.75">
      <c r="A21" s="6"/>
      <c r="D21" s="34"/>
    </row>
    <row r="22" spans="1:4" s="1" customFormat="1" ht="12.75">
      <c r="A22" s="3"/>
      <c r="D22" s="9"/>
    </row>
    <row r="23" spans="1:4" s="1" customFormat="1" ht="12.75">
      <c r="A23" s="60" t="s">
        <v>325</v>
      </c>
      <c r="B23" s="47"/>
      <c r="D23" s="9"/>
    </row>
    <row r="24" spans="1:6" s="1" customFormat="1" ht="12.75">
      <c r="A24" s="65" t="s">
        <v>290</v>
      </c>
      <c r="B24" s="66"/>
      <c r="C24" s="184"/>
      <c r="D24" s="273"/>
      <c r="F24" s="173"/>
    </row>
    <row r="25" spans="1:4" s="1" customFormat="1" ht="12.75">
      <c r="A25" s="6"/>
      <c r="D25" s="20"/>
    </row>
    <row r="26" spans="1:4" s="1" customFormat="1" ht="12.75">
      <c r="A26" s="91" t="s">
        <v>1093</v>
      </c>
      <c r="D26" s="9"/>
    </row>
    <row r="27" spans="1:6" s="1" customFormat="1" ht="12.75">
      <c r="A27" s="60"/>
      <c r="B27" s="1" t="s">
        <v>1096</v>
      </c>
      <c r="D27" s="9"/>
      <c r="F27" s="319" t="s">
        <v>894</v>
      </c>
    </row>
    <row r="28" spans="1:4" s="1" customFormat="1" ht="12.75">
      <c r="A28" s="2"/>
      <c r="B28" s="5"/>
      <c r="D28" s="9"/>
    </row>
    <row r="29" spans="1:6" s="1" customFormat="1" ht="12.75">
      <c r="A29" s="65" t="s">
        <v>290</v>
      </c>
      <c r="B29" s="66"/>
      <c r="C29" s="184"/>
      <c r="D29" s="273"/>
      <c r="F29" s="173"/>
    </row>
    <row r="30" spans="1:4" s="1" customFormat="1" ht="12.75">
      <c r="A30" s="3"/>
      <c r="D30" s="9"/>
    </row>
    <row r="31" spans="1:4" s="1" customFormat="1" ht="25.5">
      <c r="A31" s="91" t="s">
        <v>27</v>
      </c>
      <c r="D31" s="9"/>
    </row>
    <row r="32" spans="1:6" s="1" customFormat="1" ht="12.75">
      <c r="A32" s="64"/>
      <c r="B32" s="5" t="s">
        <v>521</v>
      </c>
      <c r="D32" s="20"/>
      <c r="F32" s="319" t="s">
        <v>522</v>
      </c>
    </row>
    <row r="33" spans="1:6" s="1" customFormat="1" ht="12.75">
      <c r="A33" s="64"/>
      <c r="B33" s="5" t="s">
        <v>523</v>
      </c>
      <c r="D33" s="20"/>
      <c r="F33" s="319" t="s">
        <v>524</v>
      </c>
    </row>
    <row r="34" spans="1:6" s="1" customFormat="1" ht="12.75">
      <c r="A34" s="64"/>
      <c r="B34" s="5" t="s">
        <v>590</v>
      </c>
      <c r="D34" s="20"/>
      <c r="F34" s="319" t="s">
        <v>525</v>
      </c>
    </row>
    <row r="35" spans="1:6" s="1" customFormat="1" ht="12.75">
      <c r="A35" s="65" t="s">
        <v>290</v>
      </c>
      <c r="B35" s="66"/>
      <c r="C35" s="172"/>
      <c r="D35" s="193"/>
      <c r="F35" s="173"/>
    </row>
    <row r="36" spans="1:4" s="1" customFormat="1" ht="12.75">
      <c r="A36" s="3"/>
      <c r="B36" s="47"/>
      <c r="D36" s="20"/>
    </row>
    <row r="37" spans="1:2" ht="12.75">
      <c r="A37" s="12" t="s">
        <v>52</v>
      </c>
      <c r="B37" s="62"/>
    </row>
    <row r="38" ht="12.75">
      <c r="B38" s="62"/>
    </row>
    <row r="39" ht="12.75">
      <c r="B39" s="62"/>
    </row>
    <row r="40" spans="1:6" ht="12.75">
      <c r="A40" s="6" t="s">
        <v>290</v>
      </c>
      <c r="B40" s="63"/>
      <c r="C40" s="172"/>
      <c r="D40" s="193"/>
      <c r="F40" s="268"/>
    </row>
    <row r="41" spans="1:2" ht="12.75">
      <c r="A41" s="185"/>
      <c r="B41" s="92"/>
    </row>
    <row r="42" spans="1:2" ht="12.75">
      <c r="A42" s="12" t="s">
        <v>106</v>
      </c>
      <c r="B42" s="62"/>
    </row>
    <row r="43" ht="12.75">
      <c r="B43" s="121"/>
    </row>
    <row r="44" spans="1:6" ht="12.75">
      <c r="A44" s="6" t="s">
        <v>290</v>
      </c>
      <c r="B44" s="122"/>
      <c r="C44" s="184"/>
      <c r="D44" s="273"/>
      <c r="F44" s="267"/>
    </row>
    <row r="45" spans="1:2" ht="12.75">
      <c r="A45" s="185"/>
      <c r="B45" s="186"/>
    </row>
    <row r="48" ht="12.75">
      <c r="D48" s="182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4" r:id="rId1"/>
  <rowBreaks count="1" manualBreakCount="1">
    <brk id="2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2">
      <selection activeCell="B5" sqref="B5"/>
    </sheetView>
  </sheetViews>
  <sheetFormatPr defaultColWidth="9.140625" defaultRowHeight="12.75"/>
  <cols>
    <col min="1" max="1" width="48.00390625" style="3" customWidth="1"/>
    <col min="2" max="2" width="66.8515625" style="4" customWidth="1"/>
    <col min="3" max="3" width="9.140625" style="4" customWidth="1"/>
    <col min="4" max="4" width="14.8515625" style="29" customWidth="1"/>
    <col min="5" max="5" width="73.421875" style="4" hidden="1" customWidth="1"/>
    <col min="6" max="16384" width="9.140625" style="4" customWidth="1"/>
  </cols>
  <sheetData>
    <row r="1" spans="1:4" s="13" customFormat="1" ht="12.75">
      <c r="A1" s="12" t="s">
        <v>104</v>
      </c>
      <c r="D1" s="282"/>
    </row>
    <row r="2" spans="1:2" s="1" customFormat="1" ht="12.75">
      <c r="A2" s="49" t="s">
        <v>671</v>
      </c>
      <c r="B2" s="149" t="s">
        <v>398</v>
      </c>
    </row>
    <row r="3" spans="1:4" s="1" customFormat="1" ht="15.75">
      <c r="A3" s="53" t="s">
        <v>673</v>
      </c>
      <c r="B3" s="52" t="s">
        <v>327</v>
      </c>
      <c r="D3" s="9"/>
    </row>
    <row r="4" spans="1:4" s="1" customFormat="1" ht="156.75" customHeight="1">
      <c r="A4" s="136" t="s">
        <v>676</v>
      </c>
      <c r="B4" s="212" t="s">
        <v>706</v>
      </c>
      <c r="D4" s="9"/>
    </row>
    <row r="5" spans="1:4" s="176" customFormat="1" ht="12.75">
      <c r="A5" s="53" t="s">
        <v>220</v>
      </c>
      <c r="B5" s="198"/>
      <c r="D5" s="213"/>
    </row>
    <row r="6" spans="1:4" s="1" customFormat="1" ht="12.75">
      <c r="A6" s="214"/>
      <c r="B6" s="215"/>
      <c r="D6" s="9"/>
    </row>
    <row r="7" spans="1:4" s="1" customFormat="1" ht="12.75">
      <c r="A7" s="81" t="s">
        <v>680</v>
      </c>
      <c r="B7" s="216" t="s">
        <v>221</v>
      </c>
      <c r="D7" s="9"/>
    </row>
    <row r="8" spans="1:2" ht="12.75">
      <c r="A8" s="69"/>
      <c r="B8" s="217" t="s">
        <v>223</v>
      </c>
    </row>
    <row r="9" spans="1:4" s="1" customFormat="1" ht="15" customHeight="1">
      <c r="A9" s="68"/>
      <c r="B9" s="117" t="s">
        <v>224</v>
      </c>
      <c r="D9" s="9"/>
    </row>
    <row r="10" spans="1:4" s="1" customFormat="1" ht="12.75">
      <c r="A10" s="68"/>
      <c r="B10" s="117" t="s">
        <v>225</v>
      </c>
      <c r="D10" s="9"/>
    </row>
    <row r="11" spans="1:4" s="1" customFormat="1" ht="12.75">
      <c r="A11" s="68"/>
      <c r="B11" s="217" t="s">
        <v>920</v>
      </c>
      <c r="D11" s="9"/>
    </row>
    <row r="12" spans="1:4" s="1" customFormat="1" ht="12.75">
      <c r="A12" s="68"/>
      <c r="B12" s="217" t="s">
        <v>707</v>
      </c>
      <c r="D12" s="9"/>
    </row>
    <row r="13" spans="1:4" s="1" customFormat="1" ht="12.75">
      <c r="A13" s="68"/>
      <c r="B13" s="217" t="s">
        <v>708</v>
      </c>
      <c r="D13" s="9"/>
    </row>
    <row r="14" spans="1:4" s="1" customFormat="1" ht="12.75">
      <c r="A14" s="68"/>
      <c r="B14" s="217" t="s">
        <v>210</v>
      </c>
      <c r="D14" s="9"/>
    </row>
    <row r="15" spans="1:4" s="1" customFormat="1" ht="12.75">
      <c r="A15" s="68"/>
      <c r="B15" s="217" t="s">
        <v>226</v>
      </c>
      <c r="D15" s="9"/>
    </row>
    <row r="16" spans="1:4" s="1" customFormat="1" ht="12.75">
      <c r="A16" s="136"/>
      <c r="B16" s="177" t="s">
        <v>658</v>
      </c>
      <c r="D16" s="9"/>
    </row>
    <row r="17" spans="1:4" s="1" customFormat="1" ht="12.75">
      <c r="A17" s="214"/>
      <c r="B17" s="215"/>
      <c r="D17" s="9"/>
    </row>
    <row r="18" spans="1:4" s="1" customFormat="1" ht="12.75" customHeight="1">
      <c r="A18" s="91" t="s">
        <v>681</v>
      </c>
      <c r="B18" s="218" t="s">
        <v>709</v>
      </c>
      <c r="D18" s="9"/>
    </row>
    <row r="19" spans="1:4" s="1" customFormat="1" ht="12.75" customHeight="1">
      <c r="A19" s="219" t="s">
        <v>369</v>
      </c>
      <c r="B19" s="220" t="s">
        <v>760</v>
      </c>
      <c r="D19" s="9"/>
    </row>
    <row r="20" spans="1:4" s="1" customFormat="1" ht="12.75">
      <c r="A20" s="111"/>
      <c r="B20" s="221" t="s">
        <v>761</v>
      </c>
      <c r="D20" s="9"/>
    </row>
    <row r="21" spans="1:4" s="1" customFormat="1" ht="12.75">
      <c r="A21" s="222"/>
      <c r="B21" s="215"/>
      <c r="D21" s="9"/>
    </row>
    <row r="22" spans="1:4" s="176" customFormat="1" ht="12.75">
      <c r="A22" s="57" t="s">
        <v>635</v>
      </c>
      <c r="D22" s="213"/>
    </row>
    <row r="23" spans="1:4" s="176" customFormat="1" ht="12.75">
      <c r="A23" s="223" t="s">
        <v>762</v>
      </c>
      <c r="B23" s="224" t="s">
        <v>763</v>
      </c>
      <c r="D23" s="213"/>
    </row>
    <row r="24" spans="2:4" s="176" customFormat="1" ht="12.75">
      <c r="B24" s="225" t="s">
        <v>724</v>
      </c>
      <c r="D24" s="213"/>
    </row>
    <row r="25" spans="2:4" s="176" customFormat="1" ht="12.75">
      <c r="B25" s="225" t="s">
        <v>34</v>
      </c>
      <c r="D25" s="213"/>
    </row>
    <row r="26" spans="2:4" s="176" customFormat="1" ht="12.75">
      <c r="B26" s="220"/>
      <c r="D26" s="213"/>
    </row>
    <row r="27" spans="1:5" s="176" customFormat="1" ht="12.75" customHeight="1">
      <c r="A27" s="226" t="s">
        <v>629</v>
      </c>
      <c r="B27" s="299">
        <v>8</v>
      </c>
      <c r="C27" s="227"/>
      <c r="D27" s="22"/>
      <c r="E27" s="228"/>
    </row>
    <row r="28" spans="1:4" s="1" customFormat="1" ht="12.75">
      <c r="A28" s="229"/>
      <c r="B28" s="215"/>
      <c r="D28" s="20"/>
    </row>
    <row r="29" spans="1:4" s="1" customFormat="1" ht="25.5">
      <c r="A29" s="81" t="s">
        <v>1125</v>
      </c>
      <c r="B29" s="218" t="s">
        <v>1127</v>
      </c>
      <c r="D29" s="9"/>
    </row>
    <row r="30" spans="1:4" s="1" customFormat="1" ht="12.75">
      <c r="A30" s="230"/>
      <c r="B30" s="142" t="s">
        <v>724</v>
      </c>
      <c r="D30" s="9"/>
    </row>
    <row r="31" spans="1:4" s="1" customFormat="1" ht="12.75">
      <c r="A31" s="230"/>
      <c r="B31" s="142" t="s">
        <v>725</v>
      </c>
      <c r="D31" s="9"/>
    </row>
    <row r="32" spans="1:4" s="1" customFormat="1" ht="12.75">
      <c r="A32" s="230"/>
      <c r="B32" s="220" t="s">
        <v>906</v>
      </c>
      <c r="D32" s="9"/>
    </row>
    <row r="33" spans="1:4" s="1" customFormat="1" ht="12.75">
      <c r="A33" s="230"/>
      <c r="B33" s="142"/>
      <c r="D33" s="9"/>
    </row>
    <row r="34" spans="1:4" s="1" customFormat="1" ht="12.75">
      <c r="A34" s="231"/>
      <c r="B34" s="144"/>
      <c r="D34" s="9"/>
    </row>
    <row r="35" spans="1:4" s="1" customFormat="1" ht="12.75">
      <c r="A35" s="214"/>
      <c r="B35" s="215"/>
      <c r="D35" s="9"/>
    </row>
    <row r="36" spans="1:4" s="1" customFormat="1" ht="12.75">
      <c r="A36" s="60" t="s">
        <v>682</v>
      </c>
      <c r="B36" s="218" t="s">
        <v>195</v>
      </c>
      <c r="D36" s="9"/>
    </row>
    <row r="37" spans="1:4" s="1" customFormat="1" ht="12.75">
      <c r="A37" s="115"/>
      <c r="B37" s="220" t="s">
        <v>779</v>
      </c>
      <c r="D37" s="9"/>
    </row>
    <row r="38" spans="1:5" s="1" customFormat="1" ht="12.75">
      <c r="A38" s="69"/>
      <c r="B38" s="220" t="s">
        <v>786</v>
      </c>
      <c r="D38" s="22"/>
      <c r="E38" s="26"/>
    </row>
    <row r="39" spans="1:5" s="1" customFormat="1" ht="12.75">
      <c r="A39" s="69"/>
      <c r="B39" s="142" t="s">
        <v>725</v>
      </c>
      <c r="D39" s="22"/>
      <c r="E39" s="26"/>
    </row>
    <row r="40" spans="1:4" s="1" customFormat="1" ht="12.75">
      <c r="A40" s="229"/>
      <c r="B40" s="284" t="s">
        <v>290</v>
      </c>
      <c r="D40" s="300">
        <v>150500</v>
      </c>
    </row>
    <row r="41" spans="1:4" s="1" customFormat="1" ht="12.75">
      <c r="A41" s="115"/>
      <c r="B41" s="232"/>
      <c r="D41" s="20"/>
    </row>
    <row r="42" spans="2:4" s="1" customFormat="1" ht="12.75">
      <c r="B42" s="215"/>
      <c r="D42" s="9"/>
    </row>
    <row r="43" spans="1:4" s="1" customFormat="1" ht="12.75">
      <c r="A43" s="81" t="s">
        <v>855</v>
      </c>
      <c r="B43" s="233" t="s">
        <v>297</v>
      </c>
      <c r="D43" s="9"/>
    </row>
    <row r="44" spans="2:5" s="1" customFormat="1" ht="12.75">
      <c r="B44" s="234" t="s">
        <v>298</v>
      </c>
      <c r="D44" s="22"/>
      <c r="E44" s="26"/>
    </row>
    <row r="45" spans="2:5" s="1" customFormat="1" ht="12.75">
      <c r="B45" s="234" t="s">
        <v>299</v>
      </c>
      <c r="D45" s="22"/>
      <c r="E45" s="26"/>
    </row>
    <row r="46" spans="2:4" s="1" customFormat="1" ht="12.75">
      <c r="B46" s="234" t="s">
        <v>300</v>
      </c>
      <c r="D46" s="9"/>
    </row>
    <row r="47" spans="2:4" s="1" customFormat="1" ht="25.5">
      <c r="B47" s="234" t="s">
        <v>301</v>
      </c>
      <c r="D47" s="9"/>
    </row>
    <row r="48" spans="2:4" s="1" customFormat="1" ht="12.75">
      <c r="B48" s="234" t="s">
        <v>302</v>
      </c>
      <c r="D48" s="9"/>
    </row>
    <row r="49" spans="2:4" s="1" customFormat="1" ht="12.75">
      <c r="B49" s="142" t="s">
        <v>303</v>
      </c>
      <c r="D49" s="9"/>
    </row>
    <row r="50" spans="1:4" s="1" customFormat="1" ht="12.75">
      <c r="A50" s="71"/>
      <c r="B50" s="235"/>
      <c r="D50" s="20"/>
    </row>
    <row r="51" spans="2:4" s="1" customFormat="1" ht="12.75">
      <c r="B51" s="215"/>
      <c r="D51" s="20"/>
    </row>
    <row r="52" spans="1:4" s="1" customFormat="1" ht="12.75">
      <c r="A52" s="91" t="s">
        <v>325</v>
      </c>
      <c r="D52" s="20"/>
    </row>
    <row r="53" spans="1:4" s="1" customFormat="1" ht="12.75">
      <c r="A53" s="60"/>
      <c r="D53" s="20"/>
    </row>
    <row r="54" spans="1:4" s="1" customFormat="1" ht="12.75">
      <c r="A54" s="69" t="s">
        <v>433</v>
      </c>
      <c r="D54" s="20"/>
    </row>
    <row r="55" spans="1:4" s="1" customFormat="1" ht="12.75">
      <c r="A55" s="69" t="s">
        <v>432</v>
      </c>
      <c r="D55" s="20"/>
    </row>
    <row r="56" spans="1:4" s="1" customFormat="1" ht="12.75">
      <c r="A56" s="69" t="s">
        <v>439</v>
      </c>
      <c r="D56" s="20"/>
    </row>
    <row r="57" spans="1:4" s="1" customFormat="1" ht="12.75">
      <c r="A57" s="69" t="s">
        <v>434</v>
      </c>
      <c r="D57" s="20"/>
    </row>
    <row r="58" spans="1:4" s="1" customFormat="1" ht="12.75">
      <c r="A58" s="69" t="s">
        <v>437</v>
      </c>
      <c r="D58" s="20"/>
    </row>
    <row r="59" spans="1:4" s="1" customFormat="1" ht="12.75">
      <c r="A59" s="69" t="s">
        <v>435</v>
      </c>
      <c r="B59" s="5"/>
      <c r="D59" s="20"/>
    </row>
    <row r="60" spans="1:4" s="1" customFormat="1" ht="12.75">
      <c r="A60" s="69" t="s">
        <v>436</v>
      </c>
      <c r="B60" s="5"/>
      <c r="D60" s="20"/>
    </row>
    <row r="61" spans="1:4" s="1" customFormat="1" ht="12.75">
      <c r="A61" s="154" t="s">
        <v>290</v>
      </c>
      <c r="B61" s="66"/>
      <c r="D61" s="300">
        <v>128250</v>
      </c>
    </row>
    <row r="62" spans="1:4" s="1" customFormat="1" ht="12.75">
      <c r="A62" s="81" t="s">
        <v>52</v>
      </c>
      <c r="B62" s="236"/>
      <c r="D62" s="9"/>
    </row>
    <row r="63" spans="1:4" s="1" customFormat="1" ht="12.75">
      <c r="A63" s="136"/>
      <c r="B63" s="235"/>
      <c r="D63" s="300">
        <v>4250</v>
      </c>
    </row>
    <row r="64" spans="1:4" s="1" customFormat="1" ht="12.75">
      <c r="A64" s="15"/>
      <c r="B64" s="215"/>
      <c r="D64" s="9"/>
    </row>
    <row r="65" spans="2:4" s="1" customFormat="1" ht="12.75">
      <c r="B65" s="215"/>
      <c r="D65" s="9"/>
    </row>
    <row r="66" spans="1:4" s="1" customFormat="1" ht="12.75">
      <c r="A66" s="60" t="s">
        <v>304</v>
      </c>
      <c r="B66" s="236"/>
      <c r="D66" s="9"/>
    </row>
    <row r="67" spans="1:4" s="1" customFormat="1" ht="12.75">
      <c r="A67" s="111" t="s">
        <v>305</v>
      </c>
      <c r="B67" s="237"/>
      <c r="D67" s="9"/>
    </row>
    <row r="68" spans="1:4" s="1" customFormat="1" ht="12.75">
      <c r="A68" s="238" t="s">
        <v>306</v>
      </c>
      <c r="B68" s="239"/>
      <c r="D68" s="9"/>
    </row>
    <row r="69" spans="1:4" s="1" customFormat="1" ht="12.75">
      <c r="A69" s="240" t="s">
        <v>307</v>
      </c>
      <c r="B69" s="241"/>
      <c r="D69" s="20"/>
    </row>
    <row r="70" spans="1:4" s="1" customFormat="1" ht="12.75">
      <c r="A70" s="240" t="s">
        <v>308</v>
      </c>
      <c r="B70" s="241"/>
      <c r="D70" s="20"/>
    </row>
    <row r="71" spans="1:5" s="1" customFormat="1" ht="12.75">
      <c r="A71" s="70" t="s">
        <v>310</v>
      </c>
      <c r="B71" s="241"/>
      <c r="D71" s="20"/>
      <c r="E71" s="321" t="s">
        <v>526</v>
      </c>
    </row>
    <row r="72" spans="1:5" s="1" customFormat="1" ht="12.75">
      <c r="A72" s="242"/>
      <c r="B72" s="285" t="s">
        <v>290</v>
      </c>
      <c r="D72" s="300">
        <v>5000</v>
      </c>
      <c r="E72" s="15"/>
    </row>
    <row r="73" spans="1:5" s="1" customFormat="1" ht="12.75">
      <c r="A73" s="19"/>
      <c r="B73" s="284"/>
      <c r="D73" s="20"/>
      <c r="E73" s="15"/>
    </row>
    <row r="74" spans="1:5" s="1" customFormat="1" ht="12.75">
      <c r="A74" s="317" t="s">
        <v>622</v>
      </c>
      <c r="B74" s="318" t="s">
        <v>290</v>
      </c>
      <c r="D74" s="300">
        <v>7000</v>
      </c>
      <c r="E74" s="15"/>
    </row>
    <row r="75" spans="1:5" s="1" customFormat="1" ht="12.75">
      <c r="A75" s="19"/>
      <c r="B75" s="284"/>
      <c r="D75" s="20"/>
      <c r="E75" s="15"/>
    </row>
    <row r="76" spans="1:5" ht="12.75">
      <c r="A76" s="4"/>
      <c r="B76" s="243"/>
      <c r="E76" s="15"/>
    </row>
    <row r="77" spans="1:5" ht="12.75">
      <c r="A77" s="81" t="s">
        <v>104</v>
      </c>
      <c r="B77" s="243"/>
      <c r="E77" s="15"/>
    </row>
    <row r="78" spans="1:5" ht="12.75">
      <c r="A78" s="244" t="s">
        <v>261</v>
      </c>
      <c r="B78" s="245" t="s">
        <v>679</v>
      </c>
      <c r="E78" s="15"/>
    </row>
    <row r="79" spans="1:5" ht="12.75">
      <c r="A79" s="246"/>
      <c r="B79" s="246"/>
      <c r="E79" s="15"/>
    </row>
    <row r="80" spans="1:5" ht="12.75">
      <c r="A80" s="115" t="s">
        <v>311</v>
      </c>
      <c r="B80" s="216" t="s">
        <v>312</v>
      </c>
      <c r="E80" s="15"/>
    </row>
    <row r="81" spans="1:5" ht="12.75">
      <c r="A81" s="69"/>
      <c r="B81" s="117" t="s">
        <v>787</v>
      </c>
      <c r="E81" s="15"/>
    </row>
    <row r="82" spans="1:5" ht="12.75">
      <c r="A82" s="107"/>
      <c r="B82" s="212"/>
      <c r="E82" s="15"/>
    </row>
    <row r="83" spans="1:5" ht="12.75">
      <c r="A83" s="115" t="s">
        <v>387</v>
      </c>
      <c r="B83" s="216" t="s">
        <v>388</v>
      </c>
      <c r="E83" s="15"/>
    </row>
    <row r="84" spans="1:5" ht="12.75">
      <c r="A84" s="69"/>
      <c r="B84" s="117" t="s">
        <v>389</v>
      </c>
      <c r="E84" s="15"/>
    </row>
    <row r="85" spans="1:5" ht="12.75">
      <c r="A85" s="69"/>
      <c r="B85" s="117" t="s">
        <v>733</v>
      </c>
      <c r="E85" s="15"/>
    </row>
    <row r="86" spans="1:5" ht="25.5">
      <c r="A86" s="69"/>
      <c r="B86" s="117" t="s">
        <v>734</v>
      </c>
      <c r="E86" s="15"/>
    </row>
    <row r="87" spans="1:5" ht="12.75">
      <c r="A87" s="136"/>
      <c r="B87" s="212"/>
      <c r="E87" s="15"/>
    </row>
    <row r="88" spans="1:5" ht="25.5">
      <c r="A88" s="115" t="s">
        <v>735</v>
      </c>
      <c r="B88" s="216" t="s">
        <v>736</v>
      </c>
      <c r="E88" s="15"/>
    </row>
    <row r="89" spans="1:5" ht="12.75">
      <c r="A89" s="136"/>
      <c r="B89" s="122"/>
      <c r="E89" s="15"/>
    </row>
    <row r="90" spans="1:2" ht="12.75">
      <c r="A90" s="214"/>
      <c r="B90" s="243"/>
    </row>
    <row r="91" spans="1:2" ht="12.75">
      <c r="A91" s="81" t="s">
        <v>443</v>
      </c>
      <c r="B91" s="247"/>
    </row>
    <row r="92" spans="1:2" ht="25.5">
      <c r="A92" s="69" t="s">
        <v>737</v>
      </c>
      <c r="B92" s="248"/>
    </row>
    <row r="93" spans="1:2" ht="12" customHeight="1">
      <c r="A93" s="69" t="s">
        <v>843</v>
      </c>
      <c r="B93" s="248"/>
    </row>
    <row r="94" spans="1:2" ht="12.75">
      <c r="A94" s="69"/>
      <c r="B94" s="248"/>
    </row>
    <row r="95" spans="1:2" ht="12.75">
      <c r="A95" s="81" t="s">
        <v>446</v>
      </c>
      <c r="B95" s="248"/>
    </row>
    <row r="96" spans="1:2" ht="25.5">
      <c r="A96" s="69" t="s">
        <v>738</v>
      </c>
      <c r="B96" s="248"/>
    </row>
    <row r="97" spans="1:2" ht="25.5">
      <c r="A97" s="69" t="s">
        <v>739</v>
      </c>
      <c r="B97" s="248"/>
    </row>
    <row r="98" spans="1:2" ht="12.75">
      <c r="A98" s="69" t="s">
        <v>740</v>
      </c>
      <c r="B98" s="248"/>
    </row>
    <row r="99" spans="1:2" ht="12.75">
      <c r="A99" s="69"/>
      <c r="B99" s="248"/>
    </row>
    <row r="100" spans="1:2" ht="12.75">
      <c r="A100" s="81" t="s">
        <v>453</v>
      </c>
      <c r="B100" s="248"/>
    </row>
    <row r="101" spans="1:2" ht="25.5">
      <c r="A101" s="69" t="s">
        <v>741</v>
      </c>
      <c r="B101" s="248"/>
    </row>
    <row r="102" spans="1:2" ht="38.25">
      <c r="A102" s="69" t="s">
        <v>742</v>
      </c>
      <c r="B102" s="248"/>
    </row>
    <row r="103" spans="1:2" ht="12.75">
      <c r="A103" s="69" t="s">
        <v>743</v>
      </c>
      <c r="B103" s="248"/>
    </row>
    <row r="104" spans="1:2" ht="12.75">
      <c r="A104" s="249"/>
      <c r="B104" s="248"/>
    </row>
    <row r="105" spans="1:2" ht="12.75">
      <c r="A105" s="81" t="s">
        <v>459</v>
      </c>
      <c r="B105" s="248"/>
    </row>
    <row r="106" spans="1:2" ht="12.75">
      <c r="A106" s="69" t="s">
        <v>654</v>
      </c>
      <c r="B106" s="248"/>
    </row>
    <row r="107" spans="1:2" ht="25.5">
      <c r="A107" s="69" t="s">
        <v>744</v>
      </c>
      <c r="B107" s="248"/>
    </row>
    <row r="108" spans="1:2" ht="12.75">
      <c r="A108" s="69" t="s">
        <v>851</v>
      </c>
      <c r="B108" s="248"/>
    </row>
    <row r="109" spans="1:2" ht="12.75">
      <c r="A109" s="231"/>
      <c r="B109" s="250"/>
    </row>
  </sheetData>
  <printOptions/>
  <pageMargins left="0.75" right="0.75" top="1" bottom="1" header="0.5" footer="0.5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9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2.57421875" style="3" customWidth="1"/>
    <col min="2" max="2" width="73.00390625" style="4" customWidth="1"/>
    <col min="3" max="3" width="9.140625" style="4" customWidth="1"/>
    <col min="4" max="4" width="14.8515625" style="29" customWidth="1"/>
    <col min="5" max="5" width="73.421875" style="4" hidden="1" customWidth="1"/>
    <col min="6" max="16384" width="9.140625" style="4" customWidth="1"/>
  </cols>
  <sheetData>
    <row r="1" spans="1:5" ht="12.75">
      <c r="A1" s="12" t="s">
        <v>104</v>
      </c>
      <c r="C1" s="1"/>
      <c r="D1" s="9"/>
      <c r="E1" s="1"/>
    </row>
    <row r="2" spans="1:2" s="1" customFormat="1" ht="12.75">
      <c r="A2" s="49" t="s">
        <v>671</v>
      </c>
      <c r="B2" s="149" t="s">
        <v>398</v>
      </c>
    </row>
    <row r="3" spans="1:4" s="1" customFormat="1" ht="15.75">
      <c r="A3" s="81" t="s">
        <v>673</v>
      </c>
      <c r="B3" s="52" t="s">
        <v>745</v>
      </c>
      <c r="D3" s="9"/>
    </row>
    <row r="4" spans="1:4" s="1" customFormat="1" ht="107.25" customHeight="1">
      <c r="A4" s="136" t="s">
        <v>676</v>
      </c>
      <c r="B4" s="177" t="s">
        <v>788</v>
      </c>
      <c r="D4" s="9"/>
    </row>
    <row r="5" spans="1:4" s="176" customFormat="1" ht="12.75">
      <c r="A5" s="53" t="s">
        <v>220</v>
      </c>
      <c r="B5" s="198" t="s">
        <v>959</v>
      </c>
      <c r="D5" s="213"/>
    </row>
    <row r="6" spans="1:4" s="1" customFormat="1" ht="12.75">
      <c r="A6" s="214"/>
      <c r="B6" s="215"/>
      <c r="D6" s="9"/>
    </row>
    <row r="7" spans="1:4" s="1" customFormat="1" ht="12.75">
      <c r="A7" s="81" t="s">
        <v>680</v>
      </c>
      <c r="B7" s="216" t="s">
        <v>221</v>
      </c>
      <c r="D7" s="9"/>
    </row>
    <row r="8" spans="1:2" ht="12.75">
      <c r="A8" s="69"/>
      <c r="B8" s="217" t="s">
        <v>223</v>
      </c>
    </row>
    <row r="9" spans="1:2" ht="12.75">
      <c r="A9" s="69"/>
      <c r="B9" s="217" t="s">
        <v>59</v>
      </c>
    </row>
    <row r="10" spans="1:4" s="1" customFormat="1" ht="15" customHeight="1">
      <c r="A10" s="68"/>
      <c r="B10" s="117" t="s">
        <v>224</v>
      </c>
      <c r="D10" s="9"/>
    </row>
    <row r="11" spans="1:4" s="1" customFormat="1" ht="12.75">
      <c r="A11" s="68"/>
      <c r="B11" s="117" t="s">
        <v>225</v>
      </c>
      <c r="D11" s="9"/>
    </row>
    <row r="12" spans="1:4" s="1" customFormat="1" ht="12.75">
      <c r="A12" s="68"/>
      <c r="B12" s="217" t="s">
        <v>920</v>
      </c>
      <c r="D12" s="9"/>
    </row>
    <row r="13" spans="1:4" s="1" customFormat="1" ht="12.75">
      <c r="A13" s="68"/>
      <c r="B13" s="217" t="s">
        <v>210</v>
      </c>
      <c r="D13" s="9"/>
    </row>
    <row r="14" spans="1:4" s="1" customFormat="1" ht="12.75">
      <c r="A14" s="68"/>
      <c r="B14" s="217" t="s">
        <v>226</v>
      </c>
      <c r="D14" s="9"/>
    </row>
    <row r="15" spans="1:4" s="1" customFormat="1" ht="12.75">
      <c r="A15" s="136"/>
      <c r="B15" s="177" t="s">
        <v>658</v>
      </c>
      <c r="D15" s="9"/>
    </row>
    <row r="16" spans="1:4" s="1" customFormat="1" ht="12.75">
      <c r="A16" s="214"/>
      <c r="B16" s="215"/>
      <c r="D16" s="9"/>
    </row>
    <row r="17" spans="1:4" s="1" customFormat="1" ht="12.75" customHeight="1">
      <c r="A17" s="81" t="s">
        <v>681</v>
      </c>
      <c r="B17" s="218" t="s">
        <v>60</v>
      </c>
      <c r="D17" s="9"/>
    </row>
    <row r="18" spans="1:4" s="1" customFormat="1" ht="12.75">
      <c r="A18" s="251"/>
      <c r="B18" s="220" t="s">
        <v>61</v>
      </c>
      <c r="D18" s="9"/>
    </row>
    <row r="19" spans="1:4" s="1" customFormat="1" ht="12.75">
      <c r="A19" s="252"/>
      <c r="B19" s="221"/>
      <c r="D19" s="9"/>
    </row>
    <row r="20" spans="1:4" s="1" customFormat="1" ht="12.75">
      <c r="A20" s="222"/>
      <c r="B20" s="215"/>
      <c r="D20" s="9"/>
    </row>
    <row r="21" spans="1:4" s="1" customFormat="1" ht="12.75">
      <c r="A21" s="55" t="s">
        <v>635</v>
      </c>
      <c r="B21" s="253" t="s">
        <v>724</v>
      </c>
      <c r="D21" s="9"/>
    </row>
    <row r="22" spans="2:5" s="1" customFormat="1" ht="12.75" customHeight="1">
      <c r="B22" s="254"/>
      <c r="C22" s="23"/>
      <c r="D22" s="22"/>
      <c r="E22" s="25"/>
    </row>
    <row r="23" spans="1:5" s="1" customFormat="1" ht="12.75">
      <c r="A23" s="226"/>
      <c r="B23" s="255"/>
      <c r="C23" s="23"/>
      <c r="D23" s="22"/>
      <c r="E23" s="26"/>
    </row>
    <row r="24" spans="1:4" s="1" customFormat="1" ht="12.75">
      <c r="A24" s="229"/>
      <c r="B24" s="215"/>
      <c r="D24" s="20"/>
    </row>
    <row r="25" spans="1:4" s="1" customFormat="1" ht="25.5">
      <c r="A25" s="53" t="s">
        <v>1125</v>
      </c>
      <c r="B25" s="218" t="s">
        <v>62</v>
      </c>
      <c r="D25" s="9"/>
    </row>
    <row r="26" spans="1:4" s="1" customFormat="1" ht="12.75">
      <c r="A26" s="230"/>
      <c r="B26" s="220" t="s">
        <v>763</v>
      </c>
      <c r="D26" s="9"/>
    </row>
    <row r="27" spans="1:4" s="1" customFormat="1" ht="12.75">
      <c r="A27" s="230"/>
      <c r="B27" s="220" t="s">
        <v>724</v>
      </c>
      <c r="D27" s="9"/>
    </row>
    <row r="28" spans="1:4" s="1" customFormat="1" ht="12.75">
      <c r="A28" s="230"/>
      <c r="B28" s="220" t="s">
        <v>789</v>
      </c>
      <c r="D28" s="9"/>
    </row>
    <row r="29" spans="1:4" s="1" customFormat="1" ht="12.75">
      <c r="A29" s="230"/>
      <c r="B29" s="220" t="s">
        <v>63</v>
      </c>
      <c r="D29" s="9"/>
    </row>
    <row r="30" spans="1:4" s="1" customFormat="1" ht="12.75">
      <c r="A30" s="230"/>
      <c r="B30" s="220" t="s">
        <v>790</v>
      </c>
      <c r="D30" s="9"/>
    </row>
    <row r="31" spans="1:4" s="1" customFormat="1" ht="12.75">
      <c r="A31" s="230"/>
      <c r="B31" s="220" t="s">
        <v>64</v>
      </c>
      <c r="D31" s="9"/>
    </row>
    <row r="32" spans="1:4" s="1" customFormat="1" ht="12.75">
      <c r="A32" s="230"/>
      <c r="B32" s="220" t="s">
        <v>791</v>
      </c>
      <c r="D32" s="9"/>
    </row>
    <row r="33" spans="1:4" s="1" customFormat="1" ht="12.75">
      <c r="A33" s="231"/>
      <c r="B33" s="221" t="s">
        <v>792</v>
      </c>
      <c r="D33" s="9"/>
    </row>
    <row r="34" spans="1:4" s="1" customFormat="1" ht="12.75">
      <c r="A34" s="214"/>
      <c r="B34" s="215"/>
      <c r="D34" s="9"/>
    </row>
    <row r="35" spans="1:4" s="1" customFormat="1" ht="12.75">
      <c r="A35" s="81" t="s">
        <v>682</v>
      </c>
      <c r="B35" s="218" t="s">
        <v>195</v>
      </c>
      <c r="D35" s="9"/>
    </row>
    <row r="36" spans="1:4" s="1" customFormat="1" ht="12.75">
      <c r="A36" s="249"/>
      <c r="B36" s="220" t="s">
        <v>779</v>
      </c>
      <c r="D36" s="9"/>
    </row>
    <row r="37" spans="1:5" s="1" customFormat="1" ht="12.75">
      <c r="A37" s="249"/>
      <c r="B37" s="142" t="s">
        <v>793</v>
      </c>
      <c r="D37" s="22"/>
      <c r="E37" s="26"/>
    </row>
    <row r="38" spans="1:5" s="1" customFormat="1" ht="12.75">
      <c r="A38" s="249"/>
      <c r="B38" s="220" t="s">
        <v>1054</v>
      </c>
      <c r="D38" s="165"/>
      <c r="E38" s="319" t="s">
        <v>1055</v>
      </c>
    </row>
    <row r="39" spans="1:5" s="1" customFormat="1" ht="12.75">
      <c r="A39" s="249"/>
      <c r="B39" s="220" t="s">
        <v>907</v>
      </c>
      <c r="D39" s="22"/>
      <c r="E39" s="26"/>
    </row>
    <row r="40" spans="1:5" s="1" customFormat="1" ht="12.75">
      <c r="A40" s="249"/>
      <c r="B40" s="142" t="s">
        <v>223</v>
      </c>
      <c r="D40" s="22"/>
      <c r="E40" s="26"/>
    </row>
    <row r="41" spans="1:5" s="1" customFormat="1" ht="12.75">
      <c r="A41" s="249"/>
      <c r="B41" s="142" t="s">
        <v>226</v>
      </c>
      <c r="D41" s="22"/>
      <c r="E41" s="26"/>
    </row>
    <row r="42" spans="1:5" s="1" customFormat="1" ht="12.75">
      <c r="A42" s="214"/>
      <c r="B42" s="70"/>
      <c r="D42" s="22"/>
      <c r="E42" s="26"/>
    </row>
    <row r="43" spans="2:4" s="1" customFormat="1" ht="12.75">
      <c r="B43" s="286" t="s">
        <v>290</v>
      </c>
      <c r="D43" s="300"/>
    </row>
    <row r="44" spans="1:4" s="1" customFormat="1" ht="12.75">
      <c r="A44" s="81" t="s">
        <v>591</v>
      </c>
      <c r="B44" s="218" t="s">
        <v>65</v>
      </c>
      <c r="D44" s="20"/>
    </row>
    <row r="45" spans="1:4" s="1" customFormat="1" ht="12.75">
      <c r="A45" s="249"/>
      <c r="B45" s="220" t="s">
        <v>66</v>
      </c>
      <c r="D45" s="9"/>
    </row>
    <row r="46" spans="1:4" s="1" customFormat="1" ht="12.75">
      <c r="A46" s="249"/>
      <c r="B46" s="220" t="s">
        <v>67</v>
      </c>
      <c r="D46" s="9"/>
    </row>
    <row r="47" spans="1:4" s="1" customFormat="1" ht="12.75">
      <c r="A47" s="249"/>
      <c r="B47" s="220" t="s">
        <v>68</v>
      </c>
      <c r="D47" s="9"/>
    </row>
    <row r="48" spans="1:4" s="1" customFormat="1" ht="12.75">
      <c r="A48" s="231"/>
      <c r="B48" s="221" t="s">
        <v>309</v>
      </c>
      <c r="D48" s="9"/>
    </row>
    <row r="49" spans="2:4" s="1" customFormat="1" ht="12.75">
      <c r="B49" s="215"/>
      <c r="D49" s="9"/>
    </row>
    <row r="50" spans="1:4" s="1" customFormat="1" ht="12.75">
      <c r="A50" s="91" t="s">
        <v>855</v>
      </c>
      <c r="B50" s="256"/>
      <c r="D50" s="9"/>
    </row>
    <row r="51" spans="1:5" s="1" customFormat="1" ht="12.75">
      <c r="A51" s="91"/>
      <c r="B51" s="241"/>
      <c r="D51" s="22"/>
      <c r="E51" s="26"/>
    </row>
    <row r="52" spans="1:4" s="1" customFormat="1" ht="12.75">
      <c r="A52" s="234"/>
      <c r="B52" s="234"/>
      <c r="D52" s="9"/>
    </row>
    <row r="53" spans="1:5" s="1" customFormat="1" ht="12.75">
      <c r="A53" s="219"/>
      <c r="B53" s="285" t="s">
        <v>290</v>
      </c>
      <c r="D53" s="22"/>
      <c r="E53" s="26"/>
    </row>
    <row r="54" spans="1:4" s="1" customFormat="1" ht="12.75">
      <c r="A54" s="214"/>
      <c r="B54" s="215"/>
      <c r="D54" s="9"/>
    </row>
    <row r="55" spans="1:4" s="1" customFormat="1" ht="12.75">
      <c r="A55" s="91" t="s">
        <v>325</v>
      </c>
      <c r="B55" s="257" t="s">
        <v>331</v>
      </c>
      <c r="D55" s="302"/>
    </row>
    <row r="56" spans="1:4" s="1" customFormat="1" ht="12.75">
      <c r="A56" s="68"/>
      <c r="B56" s="217"/>
      <c r="D56" s="9"/>
    </row>
    <row r="57" spans="1:4" s="1" customFormat="1" ht="12.75">
      <c r="A57" s="111"/>
      <c r="B57" s="287" t="s">
        <v>290</v>
      </c>
      <c r="D57" s="300"/>
    </row>
    <row r="58" spans="2:4" s="1" customFormat="1" ht="12.75">
      <c r="B58" s="215"/>
      <c r="D58" s="9"/>
    </row>
    <row r="59" spans="1:4" s="1" customFormat="1" ht="12.75">
      <c r="A59" s="81" t="s">
        <v>1093</v>
      </c>
      <c r="B59" s="232"/>
      <c r="D59" s="9"/>
    </row>
    <row r="60" spans="1:4" s="1" customFormat="1" ht="12.75">
      <c r="A60" s="231"/>
      <c r="B60" s="177" t="s">
        <v>344</v>
      </c>
      <c r="D60" s="9"/>
    </row>
    <row r="61" spans="2:4" s="1" customFormat="1" ht="12.75">
      <c r="B61" s="284" t="s">
        <v>290</v>
      </c>
      <c r="D61" s="20"/>
    </row>
    <row r="62" spans="1:4" s="1" customFormat="1" ht="15.75" customHeight="1">
      <c r="A62" s="81" t="s">
        <v>765</v>
      </c>
      <c r="B62" s="257"/>
      <c r="D62" s="9"/>
    </row>
    <row r="63" spans="1:4" s="1" customFormat="1" ht="12.75">
      <c r="A63" s="258"/>
      <c r="B63" s="117"/>
      <c r="D63" s="9"/>
    </row>
    <row r="64" spans="1:4" s="1" customFormat="1" ht="12.75">
      <c r="A64" s="259"/>
      <c r="B64" s="287" t="s">
        <v>290</v>
      </c>
      <c r="D64" s="300"/>
    </row>
    <row r="65" spans="1:4" s="1" customFormat="1" ht="12.75">
      <c r="A65" s="214"/>
      <c r="B65" s="215"/>
      <c r="D65" s="9"/>
    </row>
    <row r="66" spans="1:2" ht="12.75">
      <c r="A66" s="81" t="s">
        <v>104</v>
      </c>
      <c r="B66" s="243"/>
    </row>
    <row r="67" spans="1:2" ht="12.75">
      <c r="A67" s="244" t="s">
        <v>261</v>
      </c>
      <c r="B67" s="245" t="s">
        <v>679</v>
      </c>
    </row>
    <row r="68" spans="1:2" ht="12.75">
      <c r="A68" s="214"/>
      <c r="B68" s="214"/>
    </row>
    <row r="69" spans="1:2" ht="12.75">
      <c r="A69" s="136"/>
      <c r="B69" s="212"/>
    </row>
    <row r="70" spans="1:2" ht="12.75">
      <c r="A70" s="136"/>
      <c r="B70" s="212"/>
    </row>
    <row r="71" spans="1:2" ht="12.75">
      <c r="A71" s="115" t="s">
        <v>69</v>
      </c>
      <c r="B71" s="216" t="s">
        <v>70</v>
      </c>
    </row>
    <row r="72" spans="1:2" ht="12.75">
      <c r="A72" s="69"/>
      <c r="B72" s="117" t="s">
        <v>254</v>
      </c>
    </row>
    <row r="73" spans="1:2" ht="12.75">
      <c r="A73" s="69"/>
      <c r="B73" s="117"/>
    </row>
    <row r="74" spans="1:2" ht="12.75">
      <c r="A74" s="136"/>
      <c r="B74" s="212"/>
    </row>
    <row r="75" spans="1:2" ht="25.5">
      <c r="A75" s="115" t="s">
        <v>255</v>
      </c>
      <c r="B75" s="216" t="s">
        <v>256</v>
      </c>
    </row>
    <row r="76" spans="1:2" ht="12.75">
      <c r="A76" s="69"/>
      <c r="B76" s="117"/>
    </row>
    <row r="77" spans="1:2" ht="12.75">
      <c r="A77" s="136"/>
      <c r="B77" s="212"/>
    </row>
    <row r="78" spans="1:2" ht="12.75">
      <c r="A78" s="115" t="s">
        <v>607</v>
      </c>
      <c r="B78" s="260" t="s">
        <v>608</v>
      </c>
    </row>
    <row r="79" spans="1:2" ht="12.75">
      <c r="A79" s="249"/>
      <c r="B79" s="261" t="s">
        <v>609</v>
      </c>
    </row>
    <row r="80" spans="1:2" ht="12.75">
      <c r="A80" s="249"/>
      <c r="B80" s="261" t="s">
        <v>199</v>
      </c>
    </row>
    <row r="81" spans="1:2" ht="12.75">
      <c r="A81" s="231"/>
      <c r="B81" s="262"/>
    </row>
    <row r="82" spans="1:2" ht="12.75">
      <c r="A82" s="115" t="s">
        <v>610</v>
      </c>
      <c r="B82" s="263" t="s">
        <v>611</v>
      </c>
    </row>
    <row r="83" spans="1:2" ht="12.75">
      <c r="A83" s="69"/>
      <c r="B83" s="264" t="s">
        <v>612</v>
      </c>
    </row>
    <row r="84" spans="1:2" ht="12.75">
      <c r="A84" s="136"/>
      <c r="B84" s="262"/>
    </row>
    <row r="85" spans="1:2" ht="12.75">
      <c r="A85" s="115" t="s">
        <v>613</v>
      </c>
      <c r="B85" s="260" t="s">
        <v>257</v>
      </c>
    </row>
    <row r="86" spans="1:2" ht="12.75">
      <c r="A86" s="69"/>
      <c r="B86" s="264" t="s">
        <v>614</v>
      </c>
    </row>
    <row r="87" spans="1:2" ht="12.75">
      <c r="A87" s="136"/>
      <c r="B87" s="265" t="s">
        <v>615</v>
      </c>
    </row>
    <row r="88" spans="1:2" ht="12.75">
      <c r="A88" s="214"/>
      <c r="B88" s="243"/>
    </row>
    <row r="89" spans="1:2" ht="12.75">
      <c r="A89" s="81" t="s">
        <v>443</v>
      </c>
      <c r="B89" s="247"/>
    </row>
    <row r="90" spans="1:2" ht="25.5">
      <c r="A90" s="69" t="s">
        <v>616</v>
      </c>
      <c r="B90" s="248"/>
    </row>
    <row r="91" spans="1:2" ht="25.5">
      <c r="A91" s="69" t="s">
        <v>617</v>
      </c>
      <c r="B91" s="248"/>
    </row>
    <row r="92" spans="1:2" ht="12" customHeight="1">
      <c r="A92" s="69" t="s">
        <v>618</v>
      </c>
      <c r="B92" s="248"/>
    </row>
    <row r="93" spans="1:2" ht="12" customHeight="1">
      <c r="A93" s="136"/>
      <c r="B93" s="250"/>
    </row>
    <row r="94" spans="1:2" ht="12.75">
      <c r="A94" s="249"/>
      <c r="B94" s="214"/>
    </row>
    <row r="95" spans="1:2" ht="12.75">
      <c r="A95" s="81" t="s">
        <v>446</v>
      </c>
      <c r="B95" s="247"/>
    </row>
    <row r="96" spans="1:2" ht="12.75">
      <c r="A96" s="69" t="s">
        <v>619</v>
      </c>
      <c r="B96" s="248"/>
    </row>
    <row r="97" spans="1:2" ht="12.75">
      <c r="A97" s="69" t="s">
        <v>620</v>
      </c>
      <c r="B97" s="248"/>
    </row>
    <row r="98" spans="1:2" ht="12.75">
      <c r="A98" s="69" t="s">
        <v>621</v>
      </c>
      <c r="B98" s="248"/>
    </row>
    <row r="99" spans="1:2" ht="14.25" customHeight="1">
      <c r="A99" s="69" t="s">
        <v>1116</v>
      </c>
      <c r="B99" s="248"/>
    </row>
    <row r="100" spans="1:2" ht="12.75" customHeight="1">
      <c r="A100" s="69" t="s">
        <v>1117</v>
      </c>
      <c r="B100" s="248"/>
    </row>
    <row r="101" spans="1:2" ht="12.75">
      <c r="A101" s="69" t="s">
        <v>1118</v>
      </c>
      <c r="B101" s="248"/>
    </row>
    <row r="102" spans="1:2" ht="12.75">
      <c r="A102" s="69" t="s">
        <v>1119</v>
      </c>
      <c r="B102" s="248"/>
    </row>
    <row r="103" spans="1:2" ht="12.75">
      <c r="A103" s="69" t="s">
        <v>1120</v>
      </c>
      <c r="B103" s="248"/>
    </row>
    <row r="104" spans="1:2" ht="12.75">
      <c r="A104" s="231"/>
      <c r="B104" s="250"/>
    </row>
    <row r="105" spans="1:2" ht="12.75">
      <c r="A105" s="249"/>
      <c r="B105" s="248"/>
    </row>
    <row r="106" spans="1:2" ht="12.75">
      <c r="A106" s="81" t="s">
        <v>453</v>
      </c>
      <c r="B106" s="247"/>
    </row>
    <row r="107" spans="1:2" ht="12.75" customHeight="1">
      <c r="A107" s="69" t="s">
        <v>1121</v>
      </c>
      <c r="B107" s="248"/>
    </row>
    <row r="108" spans="1:2" ht="12.75">
      <c r="A108" s="69" t="s">
        <v>84</v>
      </c>
      <c r="B108" s="248"/>
    </row>
    <row r="109" spans="1:2" ht="12.75">
      <c r="A109" s="69" t="s">
        <v>314</v>
      </c>
      <c r="B109" s="248"/>
    </row>
    <row r="110" spans="1:2" ht="12.75">
      <c r="A110" s="4" t="s">
        <v>315</v>
      </c>
      <c r="B110" s="248"/>
    </row>
    <row r="111" spans="1:2" ht="12.75">
      <c r="A111" s="69" t="s">
        <v>316</v>
      </c>
      <c r="B111" s="250"/>
    </row>
    <row r="112" spans="1:2" ht="12.75">
      <c r="A112" s="4"/>
      <c r="B112" s="214"/>
    </row>
    <row r="113" spans="1:2" ht="12.75">
      <c r="A113" s="81" t="s">
        <v>459</v>
      </c>
      <c r="B113" s="216"/>
    </row>
    <row r="114" spans="1:2" ht="12.75">
      <c r="A114" s="69" t="s">
        <v>317</v>
      </c>
      <c r="B114" s="117"/>
    </row>
    <row r="115" spans="1:2" ht="12.75">
      <c r="A115" s="69" t="s">
        <v>318</v>
      </c>
      <c r="B115" s="117"/>
    </row>
    <row r="116" spans="1:2" ht="12.75">
      <c r="A116" s="69" t="s">
        <v>319</v>
      </c>
      <c r="B116" s="117"/>
    </row>
    <row r="117" spans="1:2" ht="12.75">
      <c r="A117" s="69" t="s">
        <v>320</v>
      </c>
      <c r="B117" s="117"/>
    </row>
    <row r="118" spans="1:2" ht="12.75">
      <c r="A118" s="136"/>
      <c r="B118" s="212"/>
    </row>
    <row r="119" spans="1:2" ht="12.75">
      <c r="A119" s="214"/>
      <c r="B119" s="214"/>
    </row>
    <row r="120" spans="1:2" ht="12.75">
      <c r="A120" s="214"/>
      <c r="B120" s="214"/>
    </row>
    <row r="121" spans="1:2" ht="12.75">
      <c r="A121" s="214"/>
      <c r="B121" s="214"/>
    </row>
    <row r="122" spans="1:2" ht="12.75">
      <c r="A122" s="214"/>
      <c r="B122" s="214"/>
    </row>
    <row r="123" spans="1:2" ht="12.75">
      <c r="A123" s="214"/>
      <c r="B123" s="214"/>
    </row>
    <row r="124" spans="1:2" ht="12.75">
      <c r="A124" s="214"/>
      <c r="B124" s="214"/>
    </row>
    <row r="125" spans="1:2" ht="12.75">
      <c r="A125" s="214"/>
      <c r="B125" s="214"/>
    </row>
    <row r="126" spans="1:2" ht="12.75">
      <c r="A126" s="214"/>
      <c r="B126" s="214"/>
    </row>
    <row r="127" spans="1:2" ht="12.75">
      <c r="A127" s="214"/>
      <c r="B127" s="214"/>
    </row>
    <row r="128" spans="1:2" ht="12.75">
      <c r="A128" s="214"/>
      <c r="B128" s="243"/>
    </row>
    <row r="129" spans="1:2" ht="12.75">
      <c r="A129" s="214"/>
      <c r="B129" s="243"/>
    </row>
    <row r="130" spans="1:2" ht="12.75">
      <c r="A130" s="214"/>
      <c r="B130" s="243"/>
    </row>
    <row r="131" spans="1:2" ht="12.75">
      <c r="A131" s="214"/>
      <c r="B131" s="243"/>
    </row>
    <row r="132" spans="1:2" ht="12.75">
      <c r="A132" s="214"/>
      <c r="B132" s="243"/>
    </row>
    <row r="133" spans="1:2" ht="12.75">
      <c r="A133" s="214"/>
      <c r="B133" s="243"/>
    </row>
    <row r="134" spans="1:2" ht="12.75">
      <c r="A134" s="214"/>
      <c r="B134" s="243"/>
    </row>
    <row r="135" spans="1:2" ht="12.75">
      <c r="A135" s="214"/>
      <c r="B135" s="243"/>
    </row>
    <row r="136" spans="1:2" ht="12.75">
      <c r="A136" s="214"/>
      <c r="B136" s="243"/>
    </row>
    <row r="137" spans="1:2" ht="12.75">
      <c r="A137" s="214"/>
      <c r="B137" s="243"/>
    </row>
    <row r="138" spans="1:2" ht="12.75">
      <c r="A138" s="214"/>
      <c r="B138" s="243"/>
    </row>
    <row r="139" spans="1:2" ht="12.75">
      <c r="A139" s="214"/>
      <c r="B139" s="243"/>
    </row>
    <row r="140" spans="1:2" ht="12.75">
      <c r="A140" s="214"/>
      <c r="B140" s="243"/>
    </row>
    <row r="141" spans="1:2" ht="12.75">
      <c r="A141" s="214"/>
      <c r="B141" s="243"/>
    </row>
    <row r="142" spans="1:2" ht="12.75">
      <c r="A142" s="214"/>
      <c r="B142" s="243"/>
    </row>
    <row r="143" spans="1:2" ht="12.75">
      <c r="A143" s="214"/>
      <c r="B143" s="243"/>
    </row>
    <row r="144" spans="1:2" ht="12.75">
      <c r="A144" s="214"/>
      <c r="B144" s="243"/>
    </row>
    <row r="145" spans="1:2" ht="12.75">
      <c r="A145" s="214"/>
      <c r="B145" s="243"/>
    </row>
    <row r="146" spans="1:2" ht="12.75">
      <c r="A146" s="214"/>
      <c r="B146" s="243"/>
    </row>
    <row r="147" spans="1:2" ht="12.75">
      <c r="A147" s="214"/>
      <c r="B147" s="243"/>
    </row>
    <row r="148" spans="1:2" ht="12.75">
      <c r="A148" s="214"/>
      <c r="B148" s="243"/>
    </row>
    <row r="149" spans="1:2" ht="12.75">
      <c r="A149" s="214"/>
      <c r="B149" s="243"/>
    </row>
    <row r="150" spans="1:2" ht="12.75">
      <c r="A150" s="214"/>
      <c r="B150" s="243"/>
    </row>
    <row r="151" spans="1:2" ht="12.75">
      <c r="A151" s="214"/>
      <c r="B151" s="243"/>
    </row>
    <row r="152" spans="1:2" ht="12.75">
      <c r="A152" s="214"/>
      <c r="B152" s="243"/>
    </row>
    <row r="153" spans="1:2" ht="12.75">
      <c r="A153" s="214"/>
      <c r="B153" s="243"/>
    </row>
    <row r="154" spans="1:2" ht="12.75">
      <c r="A154" s="214"/>
      <c r="B154" s="243"/>
    </row>
    <row r="155" spans="1:2" ht="12.75">
      <c r="A155" s="214"/>
      <c r="B155" s="243"/>
    </row>
    <row r="156" spans="1:2" ht="12.75">
      <c r="A156" s="214"/>
      <c r="B156" s="243"/>
    </row>
    <row r="157" spans="1:2" ht="12.75">
      <c r="A157" s="214"/>
      <c r="B157" s="243"/>
    </row>
    <row r="158" spans="1:2" ht="12.75">
      <c r="A158" s="214"/>
      <c r="B158" s="243"/>
    </row>
    <row r="159" spans="1:2" ht="12.75">
      <c r="A159" s="214"/>
      <c r="B159" s="243"/>
    </row>
    <row r="160" spans="1:2" ht="12.75">
      <c r="A160" s="214"/>
      <c r="B160" s="243"/>
    </row>
    <row r="161" spans="1:2" ht="12.75">
      <c r="A161" s="214"/>
      <c r="B161" s="243"/>
    </row>
    <row r="162" spans="1:2" ht="12.75">
      <c r="A162" s="214"/>
      <c r="B162" s="243"/>
    </row>
    <row r="163" spans="1:2" ht="12.75">
      <c r="A163" s="214"/>
      <c r="B163" s="243"/>
    </row>
    <row r="164" spans="1:2" ht="12.75">
      <c r="A164" s="214"/>
      <c r="B164" s="243"/>
    </row>
    <row r="165" spans="1:2" ht="12.75">
      <c r="A165" s="214"/>
      <c r="B165" s="243"/>
    </row>
    <row r="166" spans="1:2" ht="12.75">
      <c r="A166" s="214"/>
      <c r="B166" s="243"/>
    </row>
    <row r="167" spans="1:2" ht="12.75">
      <c r="A167" s="214"/>
      <c r="B167" s="243"/>
    </row>
    <row r="168" spans="1:2" ht="12.75">
      <c r="A168" s="214"/>
      <c r="B168" s="243"/>
    </row>
    <row r="169" spans="1:2" ht="12.75">
      <c r="A169" s="214"/>
      <c r="B169" s="243"/>
    </row>
    <row r="170" spans="1:2" ht="12.75">
      <c r="A170" s="214"/>
      <c r="B170" s="243"/>
    </row>
    <row r="171" spans="1:2" ht="12.75">
      <c r="A171" s="214"/>
      <c r="B171" s="243"/>
    </row>
    <row r="172" spans="1:2" ht="12.75">
      <c r="A172" s="214"/>
      <c r="B172" s="243"/>
    </row>
    <row r="173" spans="1:2" ht="12.75">
      <c r="A173" s="214"/>
      <c r="B173" s="243"/>
    </row>
    <row r="174" spans="1:2" ht="12.75">
      <c r="A174" s="214"/>
      <c r="B174" s="243"/>
    </row>
    <row r="175" spans="1:2" ht="12.75">
      <c r="A175" s="214"/>
      <c r="B175" s="243"/>
    </row>
    <row r="176" spans="1:2" ht="12.75">
      <c r="A176" s="214"/>
      <c r="B176" s="243"/>
    </row>
    <row r="177" spans="1:2" ht="12.75">
      <c r="A177" s="214"/>
      <c r="B177" s="243"/>
    </row>
    <row r="178" spans="1:2" ht="12.75">
      <c r="A178" s="214"/>
      <c r="B178" s="243"/>
    </row>
    <row r="179" spans="1:2" ht="12.75">
      <c r="A179" s="214"/>
      <c r="B179" s="243"/>
    </row>
    <row r="180" spans="1:2" ht="12.75">
      <c r="A180" s="214"/>
      <c r="B180" s="243"/>
    </row>
    <row r="181" spans="1:2" ht="12.75">
      <c r="A181" s="214"/>
      <c r="B181" s="243"/>
    </row>
    <row r="182" spans="1:2" ht="12.75">
      <c r="A182" s="214"/>
      <c r="B182" s="243"/>
    </row>
    <row r="183" spans="1:2" ht="12.75">
      <c r="A183" s="214"/>
      <c r="B183" s="243"/>
    </row>
    <row r="184" spans="1:2" ht="12.75">
      <c r="A184" s="214"/>
      <c r="B184" s="243"/>
    </row>
    <row r="185" spans="1:2" ht="12.75">
      <c r="A185" s="214"/>
      <c r="B185" s="243"/>
    </row>
    <row r="186" spans="1:2" ht="12.75">
      <c r="A186" s="214"/>
      <c r="B186" s="243"/>
    </row>
    <row r="187" spans="1:2" ht="12.75">
      <c r="A187" s="214"/>
      <c r="B187" s="243"/>
    </row>
    <row r="188" spans="1:2" ht="12.75">
      <c r="A188" s="214"/>
      <c r="B188" s="243"/>
    </row>
    <row r="189" spans="1:2" ht="12.75">
      <c r="A189" s="214"/>
      <c r="B189" s="243"/>
    </row>
    <row r="190" spans="1:2" ht="12.75">
      <c r="A190" s="214"/>
      <c r="B190" s="243"/>
    </row>
    <row r="191" spans="1:2" ht="12.75">
      <c r="A191" s="214"/>
      <c r="B191" s="243"/>
    </row>
    <row r="192" spans="1:2" ht="12.75">
      <c r="A192" s="214"/>
      <c r="B192" s="243"/>
    </row>
    <row r="193" spans="1:2" ht="12.75">
      <c r="A193" s="214"/>
      <c r="B193" s="243"/>
    </row>
    <row r="194" spans="1:2" ht="12.75">
      <c r="A194" s="214"/>
      <c r="B194" s="243"/>
    </row>
    <row r="195" spans="1:2" ht="12.75">
      <c r="A195" s="214"/>
      <c r="B195" s="243"/>
    </row>
    <row r="196" spans="1:2" ht="12.75">
      <c r="A196" s="214"/>
      <c r="B196" s="243"/>
    </row>
    <row r="197" spans="1:2" ht="12.75">
      <c r="A197" s="214"/>
      <c r="B197" s="243"/>
    </row>
    <row r="198" spans="1:2" ht="12.75">
      <c r="A198" s="214"/>
      <c r="B198" s="243"/>
    </row>
    <row r="199" spans="1:2" ht="12.75">
      <c r="A199" s="214"/>
      <c r="B199" s="243"/>
    </row>
    <row r="200" spans="1:2" ht="12.75">
      <c r="A200" s="214"/>
      <c r="B200" s="243"/>
    </row>
    <row r="201" spans="1:2" ht="12.75">
      <c r="A201" s="214"/>
      <c r="B201" s="243"/>
    </row>
    <row r="202" spans="1:2" ht="12.75">
      <c r="A202" s="214"/>
      <c r="B202" s="243"/>
    </row>
    <row r="203" spans="1:2" ht="12.75">
      <c r="A203" s="214"/>
      <c r="B203" s="243"/>
    </row>
    <row r="204" spans="1:2" ht="12.75">
      <c r="A204" s="214"/>
      <c r="B204" s="243"/>
    </row>
    <row r="205" spans="1:2" ht="12.75">
      <c r="A205" s="214"/>
      <c r="B205" s="243"/>
    </row>
    <row r="206" spans="1:2" ht="12.75">
      <c r="A206" s="214"/>
      <c r="B206" s="243"/>
    </row>
    <row r="207" spans="1:2" ht="12.75">
      <c r="A207" s="214"/>
      <c r="B207" s="243"/>
    </row>
    <row r="208" spans="1:2" ht="12.75">
      <c r="A208" s="214"/>
      <c r="B208" s="243"/>
    </row>
    <row r="209" spans="1:2" ht="12.75">
      <c r="A209" s="214"/>
      <c r="B209" s="243"/>
    </row>
    <row r="210" spans="1:2" ht="12.75">
      <c r="A210" s="214"/>
      <c r="B210" s="243"/>
    </row>
    <row r="211" spans="1:2" ht="12.75">
      <c r="A211" s="214"/>
      <c r="B211" s="243"/>
    </row>
    <row r="212" spans="1:2" ht="12.75">
      <c r="A212" s="214"/>
      <c r="B212" s="243"/>
    </row>
    <row r="213" spans="1:2" ht="12.75">
      <c r="A213" s="214"/>
      <c r="B213" s="243"/>
    </row>
    <row r="214" spans="1:2" ht="12.75">
      <c r="A214" s="214"/>
      <c r="B214" s="243"/>
    </row>
    <row r="215" spans="1:2" ht="12.75">
      <c r="A215" s="214"/>
      <c r="B215" s="243"/>
    </row>
    <row r="216" spans="1:2" ht="12.75">
      <c r="A216" s="214"/>
      <c r="B216" s="243"/>
    </row>
    <row r="217" spans="1:2" ht="12.75">
      <c r="A217" s="214"/>
      <c r="B217" s="243"/>
    </row>
    <row r="218" spans="1:2" ht="12.75">
      <c r="A218" s="214"/>
      <c r="B218" s="243"/>
    </row>
    <row r="219" spans="1:2" ht="12.75">
      <c r="A219" s="214"/>
      <c r="B219" s="243"/>
    </row>
    <row r="220" spans="1:2" ht="12.75">
      <c r="A220" s="214"/>
      <c r="B220" s="243"/>
    </row>
    <row r="221" spans="1:2" ht="12.75">
      <c r="A221" s="214"/>
      <c r="B221" s="243"/>
    </row>
    <row r="222" spans="1:2" ht="12.75">
      <c r="A222" s="214"/>
      <c r="B222" s="243"/>
    </row>
    <row r="223" spans="1:2" ht="12.75">
      <c r="A223" s="214"/>
      <c r="B223" s="243"/>
    </row>
    <row r="224" spans="1:2" ht="12.75">
      <c r="A224" s="214"/>
      <c r="B224" s="243"/>
    </row>
    <row r="225" spans="1:2" ht="12.75">
      <c r="A225" s="214"/>
      <c r="B225" s="243"/>
    </row>
    <row r="226" spans="1:2" ht="12.75">
      <c r="A226" s="214"/>
      <c r="B226" s="243"/>
    </row>
    <row r="227" spans="1:2" ht="12.75">
      <c r="A227" s="214"/>
      <c r="B227" s="243"/>
    </row>
    <row r="228" spans="1:2" ht="12.75">
      <c r="A228" s="214"/>
      <c r="B228" s="243"/>
    </row>
    <row r="229" spans="1:2" ht="12.75">
      <c r="A229" s="214"/>
      <c r="B229" s="243"/>
    </row>
    <row r="230" spans="1:2" ht="12.75">
      <c r="A230" s="214"/>
      <c r="B230" s="243"/>
    </row>
    <row r="231" spans="1:2" ht="12.75">
      <c r="A231" s="214"/>
      <c r="B231" s="243"/>
    </row>
    <row r="232" spans="1:2" ht="12.75">
      <c r="A232" s="214"/>
      <c r="B232" s="243"/>
    </row>
    <row r="233" spans="1:2" ht="12.75">
      <c r="A233" s="214"/>
      <c r="B233" s="243"/>
    </row>
    <row r="234" spans="1:2" ht="12.75">
      <c r="A234" s="214"/>
      <c r="B234" s="243"/>
    </row>
    <row r="235" spans="1:2" ht="12.75">
      <c r="A235" s="214"/>
      <c r="B235" s="243"/>
    </row>
    <row r="236" spans="1:2" ht="12.75">
      <c r="A236" s="214"/>
      <c r="B236" s="243"/>
    </row>
    <row r="237" spans="1:2" ht="12.75">
      <c r="A237" s="214"/>
      <c r="B237" s="243"/>
    </row>
    <row r="238" spans="1:2" ht="12.75">
      <c r="A238" s="214"/>
      <c r="B238" s="243"/>
    </row>
    <row r="239" spans="1:2" ht="12.75">
      <c r="A239" s="214"/>
      <c r="B239" s="243"/>
    </row>
    <row r="240" spans="1:2" ht="12.75">
      <c r="A240" s="214"/>
      <c r="B240" s="243"/>
    </row>
    <row r="241" spans="1:2" ht="12.75">
      <c r="A241" s="214"/>
      <c r="B241" s="243"/>
    </row>
    <row r="242" spans="1:2" ht="12.75">
      <c r="A242" s="214"/>
      <c r="B242" s="243"/>
    </row>
    <row r="243" spans="1:2" ht="12.75">
      <c r="A243" s="214"/>
      <c r="B243" s="243"/>
    </row>
    <row r="244" spans="1:2" ht="12.75">
      <c r="A244" s="214"/>
      <c r="B244" s="243"/>
    </row>
    <row r="245" spans="1:2" ht="12.75">
      <c r="A245" s="214"/>
      <c r="B245" s="243"/>
    </row>
    <row r="246" spans="1:2" ht="12.75">
      <c r="A246" s="214"/>
      <c r="B246" s="243"/>
    </row>
    <row r="247" spans="1:2" ht="12.75">
      <c r="A247" s="214"/>
      <c r="B247" s="243"/>
    </row>
    <row r="248" spans="1:2" ht="12.75">
      <c r="A248" s="214"/>
      <c r="B248" s="243"/>
    </row>
    <row r="249" spans="1:2" ht="12.75">
      <c r="A249" s="214"/>
      <c r="B249" s="243"/>
    </row>
    <row r="250" spans="1:2" ht="12.75">
      <c r="A250" s="214"/>
      <c r="B250" s="243"/>
    </row>
    <row r="251" spans="1:2" ht="12.75">
      <c r="A251" s="214"/>
      <c r="B251" s="243"/>
    </row>
    <row r="252" spans="1:2" ht="12.75">
      <c r="A252" s="214"/>
      <c r="B252" s="243"/>
    </row>
    <row r="253" spans="1:2" ht="12.75">
      <c r="A253" s="214"/>
      <c r="B253" s="243"/>
    </row>
    <row r="254" spans="1:2" ht="12.75">
      <c r="A254" s="214"/>
      <c r="B254" s="243"/>
    </row>
    <row r="255" spans="1:2" ht="12.75">
      <c r="A255" s="214"/>
      <c r="B255" s="243"/>
    </row>
    <row r="256" spans="1:2" ht="12.75">
      <c r="A256" s="214"/>
      <c r="B256" s="243"/>
    </row>
    <row r="257" spans="1:2" ht="12.75">
      <c r="A257" s="214"/>
      <c r="B257" s="243"/>
    </row>
    <row r="258" spans="1:2" ht="12.75">
      <c r="A258" s="214"/>
      <c r="B258" s="243"/>
    </row>
    <row r="259" spans="1:2" ht="12.75">
      <c r="A259" s="214"/>
      <c r="B259" s="243"/>
    </row>
    <row r="260" spans="1:2" ht="12.75">
      <c r="A260" s="214"/>
      <c r="B260" s="243"/>
    </row>
    <row r="261" spans="1:2" ht="12.75">
      <c r="A261" s="214"/>
      <c r="B261" s="243"/>
    </row>
    <row r="262" spans="1:2" ht="12.75">
      <c r="A262" s="214"/>
      <c r="B262" s="243"/>
    </row>
    <row r="263" spans="1:2" ht="12.75">
      <c r="A263" s="214"/>
      <c r="B263" s="243"/>
    </row>
    <row r="264" spans="1:2" ht="12.75">
      <c r="A264" s="214"/>
      <c r="B264" s="243"/>
    </row>
    <row r="265" spans="1:2" ht="12.75">
      <c r="A265" s="214"/>
      <c r="B265" s="243"/>
    </row>
    <row r="266" spans="1:2" ht="12.75">
      <c r="A266" s="214"/>
      <c r="B266" s="243"/>
    </row>
    <row r="267" spans="1:2" ht="12.75">
      <c r="A267" s="214"/>
      <c r="B267" s="243"/>
    </row>
    <row r="268" spans="1:2" ht="12.75">
      <c r="A268" s="214"/>
      <c r="B268" s="243"/>
    </row>
    <row r="269" spans="1:2" ht="12.75">
      <c r="A269" s="214"/>
      <c r="B269" s="243"/>
    </row>
    <row r="270" spans="1:2" ht="12.75">
      <c r="A270" s="214"/>
      <c r="B270" s="243"/>
    </row>
    <row r="271" spans="1:2" ht="12.75">
      <c r="A271" s="214"/>
      <c r="B271" s="243"/>
    </row>
    <row r="272" spans="1:2" ht="12.75">
      <c r="A272" s="214"/>
      <c r="B272" s="243"/>
    </row>
    <row r="273" spans="1:2" ht="12.75">
      <c r="A273" s="214"/>
      <c r="B273" s="243"/>
    </row>
    <row r="274" spans="1:2" ht="12.75">
      <c r="A274" s="214"/>
      <c r="B274" s="243"/>
    </row>
    <row r="275" spans="1:2" ht="12.75">
      <c r="A275" s="214"/>
      <c r="B275" s="243"/>
    </row>
    <row r="276" spans="1:2" ht="12.75">
      <c r="A276" s="214"/>
      <c r="B276" s="243"/>
    </row>
    <row r="277" spans="1:2" ht="12.75">
      <c r="A277" s="214"/>
      <c r="B277" s="243"/>
    </row>
    <row r="278" spans="1:2" ht="12.75">
      <c r="A278" s="214"/>
      <c r="B278" s="243"/>
    </row>
    <row r="279" spans="1:2" ht="12.75">
      <c r="A279" s="214"/>
      <c r="B279" s="243"/>
    </row>
    <row r="280" spans="1:2" ht="12.75">
      <c r="A280" s="214"/>
      <c r="B280" s="243"/>
    </row>
    <row r="281" spans="1:2" ht="12.75">
      <c r="A281" s="214"/>
      <c r="B281" s="243"/>
    </row>
    <row r="282" spans="1:2" ht="12.75">
      <c r="A282" s="214"/>
      <c r="B282" s="243"/>
    </row>
    <row r="283" spans="1:2" ht="12.75">
      <c r="A283" s="214"/>
      <c r="B283" s="243"/>
    </row>
    <row r="284" spans="1:2" ht="12.75">
      <c r="A284" s="214"/>
      <c r="B284" s="243"/>
    </row>
    <row r="285" spans="1:2" ht="12.75">
      <c r="A285" s="214"/>
      <c r="B285" s="243"/>
    </row>
    <row r="286" spans="1:2" ht="12.75">
      <c r="A286" s="214"/>
      <c r="B286" s="243"/>
    </row>
    <row r="287" spans="1:2" ht="12.75">
      <c r="A287" s="214"/>
      <c r="B287" s="243"/>
    </row>
    <row r="288" spans="1:2" ht="12.75">
      <c r="A288" s="214"/>
      <c r="B288" s="243"/>
    </row>
    <row r="289" spans="1:2" ht="12.75">
      <c r="A289" s="214"/>
      <c r="B289" s="243"/>
    </row>
    <row r="290" spans="1:2" ht="12.75">
      <c r="A290" s="214"/>
      <c r="B290" s="243"/>
    </row>
    <row r="291" spans="1:2" ht="12.75">
      <c r="A291" s="214"/>
      <c r="B291" s="243"/>
    </row>
    <row r="292" spans="1:2" ht="12.75">
      <c r="A292" s="214"/>
      <c r="B292" s="243"/>
    </row>
    <row r="293" spans="1:2" ht="12.75">
      <c r="A293" s="214"/>
      <c r="B293" s="243"/>
    </row>
    <row r="294" spans="1:2" ht="12.75">
      <c r="A294" s="214"/>
      <c r="B294" s="243"/>
    </row>
    <row r="295" spans="1:2" ht="12.75">
      <c r="A295" s="214"/>
      <c r="B295" s="243"/>
    </row>
    <row r="296" spans="1:2" ht="12.75">
      <c r="A296" s="214"/>
      <c r="B296" s="243"/>
    </row>
    <row r="297" spans="1:2" ht="12.75">
      <c r="A297" s="214"/>
      <c r="B297" s="243"/>
    </row>
    <row r="298" spans="1:2" ht="12.75">
      <c r="A298" s="214"/>
      <c r="B298" s="243"/>
    </row>
    <row r="299" spans="1:2" ht="12.75">
      <c r="A299" s="214"/>
      <c r="B299" s="243"/>
    </row>
    <row r="300" spans="1:2" ht="12.75">
      <c r="A300" s="214"/>
      <c r="B300" s="243"/>
    </row>
    <row r="301" spans="1:2" ht="12.75">
      <c r="A301" s="214"/>
      <c r="B301" s="243"/>
    </row>
    <row r="302" spans="1:2" ht="12.75">
      <c r="A302" s="214"/>
      <c r="B302" s="243"/>
    </row>
    <row r="303" spans="1:2" ht="12.75">
      <c r="A303" s="214"/>
      <c r="B303" s="243"/>
    </row>
    <row r="304" spans="1:2" ht="12.75">
      <c r="A304" s="214"/>
      <c r="B304" s="243"/>
    </row>
    <row r="305" spans="1:2" ht="12.75">
      <c r="A305" s="214"/>
      <c r="B305" s="243"/>
    </row>
    <row r="306" spans="1:2" ht="12.75">
      <c r="A306" s="214"/>
      <c r="B306" s="243"/>
    </row>
    <row r="307" spans="1:2" ht="12.75">
      <c r="A307" s="214"/>
      <c r="B307" s="243"/>
    </row>
    <row r="308" spans="1:2" ht="12.75">
      <c r="A308" s="214"/>
      <c r="B308" s="243"/>
    </row>
    <row r="309" spans="1:2" ht="12.75">
      <c r="A309" s="214"/>
      <c r="B309" s="243"/>
    </row>
    <row r="310" spans="1:2" ht="12.75">
      <c r="A310" s="214"/>
      <c r="B310" s="243"/>
    </row>
    <row r="311" spans="1:2" ht="12.75">
      <c r="A311" s="214"/>
      <c r="B311" s="243"/>
    </row>
    <row r="312" spans="1:2" ht="12.75">
      <c r="A312" s="214"/>
      <c r="B312" s="243"/>
    </row>
    <row r="313" spans="1:2" ht="12.75">
      <c r="A313" s="214"/>
      <c r="B313" s="243"/>
    </row>
    <row r="314" spans="1:2" ht="12.75">
      <c r="A314" s="214"/>
      <c r="B314" s="243"/>
    </row>
    <row r="315" spans="1:2" ht="12.75">
      <c r="A315" s="214"/>
      <c r="B315" s="243"/>
    </row>
    <row r="316" spans="1:2" ht="12.75">
      <c r="A316" s="214"/>
      <c r="B316" s="243"/>
    </row>
    <row r="317" spans="1:2" ht="12.75">
      <c r="A317" s="214"/>
      <c r="B317" s="243"/>
    </row>
    <row r="318" spans="1:2" ht="12.75">
      <c r="A318" s="214"/>
      <c r="B318" s="243"/>
    </row>
    <row r="319" spans="1:2" ht="12.75">
      <c r="A319" s="214"/>
      <c r="B319" s="243"/>
    </row>
    <row r="320" spans="1:2" ht="12.75">
      <c r="A320" s="214"/>
      <c r="B320" s="243"/>
    </row>
    <row r="321" spans="1:2" ht="12.75">
      <c r="A321" s="214"/>
      <c r="B321" s="243"/>
    </row>
    <row r="322" spans="1:2" ht="12.75">
      <c r="A322" s="214"/>
      <c r="B322" s="243"/>
    </row>
    <row r="323" spans="1:2" ht="12.75">
      <c r="A323" s="214"/>
      <c r="B323" s="243"/>
    </row>
    <row r="324" spans="1:2" ht="12.75">
      <c r="A324" s="214"/>
      <c r="B324" s="243"/>
    </row>
    <row r="325" spans="1:2" ht="12.75">
      <c r="A325" s="214"/>
      <c r="B325" s="243"/>
    </row>
    <row r="326" spans="1:2" ht="12.75">
      <c r="A326" s="214"/>
      <c r="B326" s="243"/>
    </row>
    <row r="327" spans="1:2" ht="12.75">
      <c r="A327" s="214"/>
      <c r="B327" s="243"/>
    </row>
    <row r="328" spans="1:2" ht="12.75">
      <c r="A328" s="214"/>
      <c r="B328" s="243"/>
    </row>
    <row r="329" spans="1:2" ht="12.75">
      <c r="A329" s="214"/>
      <c r="B329" s="243"/>
    </row>
    <row r="330" spans="1:2" ht="12.75">
      <c r="A330" s="214"/>
      <c r="B330" s="243"/>
    </row>
    <row r="331" spans="1:2" ht="12.75">
      <c r="A331" s="214"/>
      <c r="B331" s="243"/>
    </row>
    <row r="332" spans="1:2" ht="12.75">
      <c r="A332" s="214"/>
      <c r="B332" s="243"/>
    </row>
    <row r="333" spans="1:2" ht="12.75">
      <c r="A333" s="214"/>
      <c r="B333" s="243"/>
    </row>
    <row r="334" spans="1:2" ht="12.75">
      <c r="A334" s="214"/>
      <c r="B334" s="243"/>
    </row>
    <row r="335" spans="1:2" ht="12.75">
      <c r="A335" s="214"/>
      <c r="B335" s="243"/>
    </row>
    <row r="336" spans="1:2" ht="12.75">
      <c r="A336" s="214"/>
      <c r="B336" s="243"/>
    </row>
    <row r="337" spans="1:2" ht="12.75">
      <c r="A337" s="214"/>
      <c r="B337" s="243"/>
    </row>
    <row r="338" spans="1:2" ht="12.75">
      <c r="A338" s="214"/>
      <c r="B338" s="243"/>
    </row>
    <row r="339" spans="1:2" ht="12.75">
      <c r="A339" s="214"/>
      <c r="B339" s="243"/>
    </row>
    <row r="340" spans="1:2" ht="12.75">
      <c r="A340" s="214"/>
      <c r="B340" s="243"/>
    </row>
    <row r="341" spans="1:2" ht="12.75">
      <c r="A341" s="214"/>
      <c r="B341" s="243"/>
    </row>
    <row r="342" spans="1:2" ht="12.75">
      <c r="A342" s="214"/>
      <c r="B342" s="243"/>
    </row>
    <row r="343" spans="1:2" ht="12.75">
      <c r="A343" s="214"/>
      <c r="B343" s="243"/>
    </row>
    <row r="344" spans="1:2" ht="12.75">
      <c r="A344" s="214"/>
      <c r="B344" s="243"/>
    </row>
    <row r="345" spans="1:2" ht="12.75">
      <c r="A345" s="214"/>
      <c r="B345" s="243"/>
    </row>
    <row r="346" spans="1:2" ht="12.75">
      <c r="A346" s="214"/>
      <c r="B346" s="243"/>
    </row>
    <row r="347" spans="1:2" ht="12.75">
      <c r="A347" s="214"/>
      <c r="B347" s="243"/>
    </row>
    <row r="348" spans="1:2" ht="12.75">
      <c r="A348" s="214"/>
      <c r="B348" s="243"/>
    </row>
    <row r="349" spans="1:2" ht="12.75">
      <c r="A349" s="214"/>
      <c r="B349" s="243"/>
    </row>
    <row r="350" spans="1:2" ht="12.75">
      <c r="A350" s="214"/>
      <c r="B350" s="243"/>
    </row>
    <row r="351" spans="1:2" ht="12.75">
      <c r="A351" s="214"/>
      <c r="B351" s="243"/>
    </row>
    <row r="352" spans="1:2" ht="12.75">
      <c r="A352" s="214"/>
      <c r="B352" s="243"/>
    </row>
    <row r="353" spans="1:2" ht="12.75">
      <c r="A353" s="214"/>
      <c r="B353" s="243"/>
    </row>
    <row r="354" spans="1:2" ht="12.75">
      <c r="A354" s="214"/>
      <c r="B354" s="243"/>
    </row>
    <row r="355" spans="1:2" ht="12.75">
      <c r="A355" s="214"/>
      <c r="B355" s="243"/>
    </row>
    <row r="356" spans="1:2" ht="12.75">
      <c r="A356" s="214"/>
      <c r="B356" s="243"/>
    </row>
    <row r="357" spans="1:2" ht="12.75">
      <c r="A357" s="214"/>
      <c r="B357" s="243"/>
    </row>
    <row r="358" spans="1:2" ht="12.75">
      <c r="A358" s="214"/>
      <c r="B358" s="243"/>
    </row>
    <row r="359" spans="1:2" ht="12.75">
      <c r="A359" s="214"/>
      <c r="B359" s="243"/>
    </row>
    <row r="360" spans="1:2" ht="12.75">
      <c r="A360" s="214"/>
      <c r="B360" s="243"/>
    </row>
    <row r="361" spans="1:2" ht="12.75">
      <c r="A361" s="214"/>
      <c r="B361" s="243"/>
    </row>
    <row r="362" spans="1:2" ht="12.75">
      <c r="A362" s="214"/>
      <c r="B362" s="243"/>
    </row>
    <row r="363" spans="1:2" ht="12.75">
      <c r="A363" s="214"/>
      <c r="B363" s="243"/>
    </row>
    <row r="364" spans="1:2" ht="12.75">
      <c r="A364" s="214"/>
      <c r="B364" s="243"/>
    </row>
    <row r="365" spans="1:2" ht="12.75">
      <c r="A365" s="214"/>
      <c r="B365" s="243"/>
    </row>
    <row r="366" spans="1:2" ht="12.75">
      <c r="A366" s="214"/>
      <c r="B366" s="243"/>
    </row>
    <row r="367" spans="1:2" ht="12.75">
      <c r="A367" s="214"/>
      <c r="B367" s="243"/>
    </row>
    <row r="368" spans="1:2" ht="12.75">
      <c r="A368" s="214"/>
      <c r="B368" s="243"/>
    </row>
    <row r="369" spans="1:2" ht="12.75">
      <c r="A369" s="214"/>
      <c r="B369" s="243"/>
    </row>
    <row r="370" spans="1:2" ht="12.75">
      <c r="A370" s="214"/>
      <c r="B370" s="243"/>
    </row>
    <row r="371" spans="1:2" ht="12.75">
      <c r="A371" s="214"/>
      <c r="B371" s="243"/>
    </row>
    <row r="372" spans="1:2" ht="12.75">
      <c r="A372" s="214"/>
      <c r="B372" s="243"/>
    </row>
    <row r="373" spans="1:2" ht="12.75">
      <c r="A373" s="214"/>
      <c r="B373" s="243"/>
    </row>
    <row r="374" spans="1:2" ht="12.75">
      <c r="A374" s="214"/>
      <c r="B374" s="243"/>
    </row>
    <row r="375" spans="1:2" ht="12.75">
      <c r="A375" s="214"/>
      <c r="B375" s="243"/>
    </row>
    <row r="376" spans="1:2" ht="12.75">
      <c r="A376" s="214"/>
      <c r="B376" s="243"/>
    </row>
    <row r="377" spans="1:2" ht="12.75">
      <c r="A377" s="214"/>
      <c r="B377" s="243"/>
    </row>
    <row r="378" spans="1:2" ht="12.75">
      <c r="A378" s="214"/>
      <c r="B378" s="243"/>
    </row>
    <row r="379" spans="1:2" ht="12.75">
      <c r="A379" s="214"/>
      <c r="B379" s="243"/>
    </row>
    <row r="380" spans="1:2" ht="12.75">
      <c r="A380" s="214"/>
      <c r="B380" s="243"/>
    </row>
    <row r="381" spans="1:2" ht="12.75">
      <c r="A381" s="214"/>
      <c r="B381" s="243"/>
    </row>
    <row r="382" spans="1:2" ht="12.75">
      <c r="A382" s="214"/>
      <c r="B382" s="243"/>
    </row>
    <row r="383" spans="1:2" ht="12.75">
      <c r="A383" s="214"/>
      <c r="B383" s="243"/>
    </row>
    <row r="384" spans="1:2" ht="12.75">
      <c r="A384" s="214"/>
      <c r="B384" s="243"/>
    </row>
    <row r="385" spans="1:2" ht="12.75">
      <c r="A385" s="214"/>
      <c r="B385" s="243"/>
    </row>
    <row r="386" spans="1:2" ht="12.75">
      <c r="A386" s="214"/>
      <c r="B386" s="243"/>
    </row>
    <row r="387" spans="1:2" ht="12.75">
      <c r="A387" s="214"/>
      <c r="B387" s="243"/>
    </row>
    <row r="388" spans="1:2" ht="12.75">
      <c r="A388" s="214"/>
      <c r="B388" s="243"/>
    </row>
    <row r="389" spans="1:2" ht="12.75">
      <c r="A389" s="214"/>
      <c r="B389" s="243"/>
    </row>
    <row r="390" spans="1:2" ht="12.75">
      <c r="A390" s="214"/>
      <c r="B390" s="243"/>
    </row>
    <row r="391" spans="1:2" ht="12.75">
      <c r="A391" s="214"/>
      <c r="B391" s="243"/>
    </row>
    <row r="392" spans="1:2" ht="12.75">
      <c r="A392" s="214"/>
      <c r="B392" s="243"/>
    </row>
    <row r="393" spans="1:2" ht="12.75">
      <c r="A393" s="214"/>
      <c r="B393" s="243"/>
    </row>
    <row r="394" spans="1:2" ht="12.75">
      <c r="A394" s="214"/>
      <c r="B394" s="243"/>
    </row>
    <row r="395" spans="1:2" ht="12.75">
      <c r="A395" s="214"/>
      <c r="B395" s="243"/>
    </row>
    <row r="396" spans="1:2" ht="12.75">
      <c r="A396" s="214"/>
      <c r="B396" s="243"/>
    </row>
    <row r="397" spans="1:2" ht="12.75">
      <c r="A397" s="214"/>
      <c r="B397" s="243"/>
    </row>
    <row r="398" spans="1:2" ht="12.75">
      <c r="A398" s="214"/>
      <c r="B398" s="243"/>
    </row>
    <row r="399" spans="1:2" ht="12.75">
      <c r="A399" s="214"/>
      <c r="B399" s="243"/>
    </row>
    <row r="400" spans="1:2" ht="12.75">
      <c r="A400" s="214"/>
      <c r="B400" s="243"/>
    </row>
    <row r="401" spans="1:2" ht="12.75">
      <c r="A401" s="214"/>
      <c r="B401" s="243"/>
    </row>
    <row r="402" spans="1:2" ht="12.75">
      <c r="A402" s="214"/>
      <c r="B402" s="243"/>
    </row>
    <row r="403" spans="1:2" ht="12.75">
      <c r="A403" s="214"/>
      <c r="B403" s="243"/>
    </row>
    <row r="404" spans="1:2" ht="12.75">
      <c r="A404" s="214"/>
      <c r="B404" s="243"/>
    </row>
    <row r="405" spans="1:2" ht="12.75">
      <c r="A405" s="214"/>
      <c r="B405" s="243"/>
    </row>
    <row r="406" spans="1:2" ht="12.75">
      <c r="A406" s="214"/>
      <c r="B406" s="243"/>
    </row>
    <row r="407" spans="1:2" ht="12.75">
      <c r="A407" s="214"/>
      <c r="B407" s="243"/>
    </row>
    <row r="408" spans="1:2" ht="12.75">
      <c r="A408" s="214"/>
      <c r="B408" s="243"/>
    </row>
    <row r="409" spans="1:2" ht="12.75">
      <c r="A409" s="214"/>
      <c r="B409" s="243"/>
    </row>
    <row r="410" spans="1:2" ht="12.75">
      <c r="A410" s="214"/>
      <c r="B410" s="243"/>
    </row>
    <row r="411" spans="1:2" ht="12.75">
      <c r="A411" s="214"/>
      <c r="B411" s="243"/>
    </row>
    <row r="412" spans="1:2" ht="12.75">
      <c r="A412" s="214"/>
      <c r="B412" s="243"/>
    </row>
    <row r="413" spans="1:2" ht="12.75">
      <c r="A413" s="214"/>
      <c r="B413" s="243"/>
    </row>
    <row r="414" spans="1:2" ht="12.75">
      <c r="A414" s="214"/>
      <c r="B414" s="243"/>
    </row>
    <row r="415" spans="1:2" ht="12.75">
      <c r="A415" s="214"/>
      <c r="B415" s="243"/>
    </row>
    <row r="416" spans="1:2" ht="12.75">
      <c r="A416" s="214"/>
      <c r="B416" s="243"/>
    </row>
    <row r="417" spans="1:2" ht="12.75">
      <c r="A417" s="214"/>
      <c r="B417" s="243"/>
    </row>
    <row r="418" spans="1:2" ht="12.75">
      <c r="A418" s="214"/>
      <c r="B418" s="243"/>
    </row>
    <row r="419" spans="1:2" ht="12.75">
      <c r="A419" s="214"/>
      <c r="B419" s="243"/>
    </row>
    <row r="420" spans="1:2" ht="12.75">
      <c r="A420" s="214"/>
      <c r="B420" s="243"/>
    </row>
    <row r="421" spans="1:2" ht="12.75">
      <c r="A421" s="214"/>
      <c r="B421" s="243"/>
    </row>
    <row r="422" spans="1:2" ht="12.75">
      <c r="A422" s="214"/>
      <c r="B422" s="243"/>
    </row>
    <row r="423" spans="1:2" ht="12.75">
      <c r="A423" s="214"/>
      <c r="B423" s="243"/>
    </row>
    <row r="424" spans="1:2" ht="12.75">
      <c r="A424" s="214"/>
      <c r="B424" s="243"/>
    </row>
    <row r="425" spans="1:2" ht="12.75">
      <c r="A425" s="214"/>
      <c r="B425" s="243"/>
    </row>
    <row r="426" spans="1:2" ht="12.75">
      <c r="A426" s="214"/>
      <c r="B426" s="243"/>
    </row>
    <row r="427" spans="1:2" ht="12.75">
      <c r="A427" s="214"/>
      <c r="B427" s="243"/>
    </row>
    <row r="428" spans="1:2" ht="12.75">
      <c r="A428" s="214"/>
      <c r="B428" s="243"/>
    </row>
    <row r="429" spans="1:2" ht="12.75">
      <c r="A429" s="214"/>
      <c r="B429" s="243"/>
    </row>
    <row r="430" spans="1:2" ht="12.75">
      <c r="A430" s="214"/>
      <c r="B430" s="243"/>
    </row>
    <row r="431" spans="1:2" ht="12.75">
      <c r="A431" s="214"/>
      <c r="B431" s="243"/>
    </row>
    <row r="432" spans="1:2" ht="12.75">
      <c r="A432" s="214"/>
      <c r="B432" s="243"/>
    </row>
    <row r="433" spans="1:2" ht="12.75">
      <c r="A433" s="214"/>
      <c r="B433" s="243"/>
    </row>
    <row r="434" spans="1:2" ht="12.75">
      <c r="A434" s="214"/>
      <c r="B434" s="243"/>
    </row>
    <row r="435" spans="1:2" ht="12.75">
      <c r="A435" s="214"/>
      <c r="B435" s="243"/>
    </row>
    <row r="436" spans="1:2" ht="12.75">
      <c r="A436" s="214"/>
      <c r="B436" s="243"/>
    </row>
    <row r="437" spans="1:2" ht="12.75">
      <c r="A437" s="214"/>
      <c r="B437" s="243"/>
    </row>
    <row r="438" spans="1:2" ht="12.75">
      <c r="A438" s="214"/>
      <c r="B438" s="243"/>
    </row>
    <row r="439" spans="1:2" ht="12.75">
      <c r="A439" s="214"/>
      <c r="B439" s="243"/>
    </row>
    <row r="440" spans="1:2" ht="12.75">
      <c r="A440" s="214"/>
      <c r="B440" s="243"/>
    </row>
    <row r="441" spans="1:2" ht="12.75">
      <c r="A441" s="214"/>
      <c r="B441" s="243"/>
    </row>
    <row r="442" spans="1:2" ht="12.75">
      <c r="A442" s="214"/>
      <c r="B442" s="243"/>
    </row>
    <row r="443" spans="1:2" ht="12.75">
      <c r="A443" s="214"/>
      <c r="B443" s="243"/>
    </row>
    <row r="444" spans="1:2" ht="12.75">
      <c r="A444" s="214"/>
      <c r="B444" s="243"/>
    </row>
    <row r="445" spans="1:2" ht="12.75">
      <c r="A445" s="214"/>
      <c r="B445" s="243"/>
    </row>
    <row r="446" spans="1:2" ht="12.75">
      <c r="A446" s="214"/>
      <c r="B446" s="243"/>
    </row>
    <row r="447" spans="1:2" ht="12.75">
      <c r="A447" s="214"/>
      <c r="B447" s="243"/>
    </row>
    <row r="448" spans="1:2" ht="12.75">
      <c r="A448" s="214"/>
      <c r="B448" s="243"/>
    </row>
    <row r="449" spans="1:2" ht="12.75">
      <c r="A449" s="214"/>
      <c r="B449" s="243"/>
    </row>
    <row r="450" spans="1:2" ht="12.75">
      <c r="A450" s="214"/>
      <c r="B450" s="243"/>
    </row>
    <row r="451" spans="1:2" ht="12.75">
      <c r="A451" s="214"/>
      <c r="B451" s="243"/>
    </row>
    <row r="452" spans="1:2" ht="12.75">
      <c r="A452" s="214"/>
      <c r="B452" s="243"/>
    </row>
    <row r="453" spans="1:2" ht="12.75">
      <c r="A453" s="214"/>
      <c r="B453" s="243"/>
    </row>
    <row r="454" spans="1:2" ht="12.75">
      <c r="A454" s="214"/>
      <c r="B454" s="243"/>
    </row>
    <row r="455" spans="1:2" ht="12.75">
      <c r="A455" s="214"/>
      <c r="B455" s="243"/>
    </row>
    <row r="456" spans="1:2" ht="12.75">
      <c r="A456" s="214"/>
      <c r="B456" s="243"/>
    </row>
    <row r="457" spans="1:2" ht="12.75">
      <c r="A457" s="214"/>
      <c r="B457" s="243"/>
    </row>
    <row r="458" spans="1:2" ht="12.75">
      <c r="A458" s="214"/>
      <c r="B458" s="243"/>
    </row>
    <row r="459" spans="1:2" ht="12.75">
      <c r="A459" s="214"/>
      <c r="B459" s="243"/>
    </row>
    <row r="460" spans="1:2" ht="12.75">
      <c r="A460" s="214"/>
      <c r="B460" s="243"/>
    </row>
    <row r="461" spans="1:2" ht="12.75">
      <c r="A461" s="214"/>
      <c r="B461" s="243"/>
    </row>
    <row r="462" spans="1:2" ht="12.75">
      <c r="A462" s="214"/>
      <c r="B462" s="243"/>
    </row>
    <row r="463" spans="1:2" ht="12.75">
      <c r="A463" s="214"/>
      <c r="B463" s="243"/>
    </row>
    <row r="464" spans="1:2" ht="12.75">
      <c r="A464" s="214"/>
      <c r="B464" s="243"/>
    </row>
    <row r="465" spans="1:2" ht="12.75">
      <c r="A465" s="214"/>
      <c r="B465" s="243"/>
    </row>
    <row r="466" spans="1:2" ht="12.75">
      <c r="A466" s="214"/>
      <c r="B466" s="243"/>
    </row>
    <row r="467" spans="1:2" ht="12.75">
      <c r="A467" s="214"/>
      <c r="B467" s="243"/>
    </row>
    <row r="468" spans="1:2" ht="12.75">
      <c r="A468" s="214"/>
      <c r="B468" s="243"/>
    </row>
    <row r="469" spans="1:2" ht="12.75">
      <c r="A469" s="214"/>
      <c r="B469" s="243"/>
    </row>
    <row r="470" spans="1:2" ht="12.75">
      <c r="A470" s="214"/>
      <c r="B470" s="243"/>
    </row>
    <row r="471" spans="1:2" ht="12.75">
      <c r="A471" s="214"/>
      <c r="B471" s="243"/>
    </row>
    <row r="472" spans="1:2" ht="12.75">
      <c r="A472" s="214"/>
      <c r="B472" s="243"/>
    </row>
    <row r="473" spans="1:2" ht="12.75">
      <c r="A473" s="214"/>
      <c r="B473" s="243"/>
    </row>
    <row r="474" spans="1:2" ht="12.75">
      <c r="A474" s="214"/>
      <c r="B474" s="243"/>
    </row>
    <row r="475" spans="1:2" ht="12.75">
      <c r="A475" s="214"/>
      <c r="B475" s="243"/>
    </row>
    <row r="476" spans="1:2" ht="12.75">
      <c r="A476" s="214"/>
      <c r="B476" s="243"/>
    </row>
    <row r="477" spans="1:2" ht="12.75">
      <c r="A477" s="214"/>
      <c r="B477" s="243"/>
    </row>
    <row r="478" spans="1:2" ht="12.75">
      <c r="A478" s="214"/>
      <c r="B478" s="243"/>
    </row>
    <row r="479" spans="1:2" ht="12.75">
      <c r="A479" s="214"/>
      <c r="B479" s="243"/>
    </row>
    <row r="480" spans="1:2" ht="12.75">
      <c r="A480" s="214"/>
      <c r="B480" s="243"/>
    </row>
    <row r="481" spans="1:2" ht="12.75">
      <c r="A481" s="214"/>
      <c r="B481" s="243"/>
    </row>
    <row r="482" spans="1:2" ht="12.75">
      <c r="A482" s="214"/>
      <c r="B482" s="243"/>
    </row>
    <row r="483" spans="1:2" ht="12.75">
      <c r="A483" s="214"/>
      <c r="B483" s="243"/>
    </row>
    <row r="484" spans="1:2" ht="12.75">
      <c r="A484" s="214"/>
      <c r="B484" s="243"/>
    </row>
    <row r="485" spans="1:2" ht="12.75">
      <c r="A485" s="214"/>
      <c r="B485" s="243"/>
    </row>
    <row r="486" spans="1:2" ht="12.75">
      <c r="A486" s="214"/>
      <c r="B486" s="243"/>
    </row>
    <row r="487" spans="1:2" ht="12.75">
      <c r="A487" s="214"/>
      <c r="B487" s="243"/>
    </row>
    <row r="488" spans="1:2" ht="12.75">
      <c r="A488" s="214"/>
      <c r="B488" s="243"/>
    </row>
    <row r="489" spans="1:2" ht="12.75">
      <c r="A489" s="214"/>
      <c r="B489" s="243"/>
    </row>
    <row r="490" spans="1:2" ht="12.75">
      <c r="A490" s="214"/>
      <c r="B490" s="243"/>
    </row>
    <row r="491" spans="1:2" ht="12.75">
      <c r="A491" s="214"/>
      <c r="B491" s="243"/>
    </row>
    <row r="492" spans="1:2" ht="12.75">
      <c r="A492" s="214"/>
      <c r="B492" s="243"/>
    </row>
    <row r="493" spans="1:2" ht="12.75">
      <c r="A493" s="214"/>
      <c r="B493" s="243"/>
    </row>
    <row r="494" spans="1:2" ht="12.75">
      <c r="A494" s="214"/>
      <c r="B494" s="243"/>
    </row>
    <row r="495" spans="1:2" ht="12.75">
      <c r="A495" s="214"/>
      <c r="B495" s="243"/>
    </row>
    <row r="496" spans="1:2" ht="12.75">
      <c r="A496" s="214"/>
      <c r="B496" s="243"/>
    </row>
    <row r="497" spans="1:2" ht="12.75">
      <c r="A497" s="214"/>
      <c r="B497" s="243"/>
    </row>
    <row r="498" spans="1:2" ht="12.75">
      <c r="A498" s="214"/>
      <c r="B498" s="243"/>
    </row>
    <row r="499" spans="1:2" ht="12.75">
      <c r="A499" s="214"/>
      <c r="B499" s="243"/>
    </row>
    <row r="500" spans="1:2" ht="12.75">
      <c r="A500" s="214"/>
      <c r="B500" s="243"/>
    </row>
    <row r="501" spans="1:2" ht="12.75">
      <c r="A501" s="214"/>
      <c r="B501" s="243"/>
    </row>
    <row r="502" spans="1:2" ht="12.75">
      <c r="A502" s="214"/>
      <c r="B502" s="243"/>
    </row>
    <row r="503" spans="1:2" ht="12.75">
      <c r="A503" s="214"/>
      <c r="B503" s="243"/>
    </row>
    <row r="504" spans="1:2" ht="12.75">
      <c r="A504" s="214"/>
      <c r="B504" s="243"/>
    </row>
    <row r="505" spans="1:2" ht="12.75">
      <c r="A505" s="214"/>
      <c r="B505" s="243"/>
    </row>
    <row r="506" spans="1:2" ht="12.75">
      <c r="A506" s="214"/>
      <c r="B506" s="243"/>
    </row>
    <row r="507" spans="1:2" ht="12.75">
      <c r="A507" s="214"/>
      <c r="B507" s="243"/>
    </row>
    <row r="508" spans="1:2" ht="12.75">
      <c r="A508" s="214"/>
      <c r="B508" s="243"/>
    </row>
    <row r="509" spans="1:2" ht="12.75">
      <c r="A509" s="214"/>
      <c r="B509" s="243"/>
    </row>
    <row r="510" spans="1:2" ht="12.75">
      <c r="A510" s="214"/>
      <c r="B510" s="243"/>
    </row>
    <row r="511" spans="1:2" ht="12.75">
      <c r="A511" s="214"/>
      <c r="B511" s="243"/>
    </row>
    <row r="512" spans="1:2" ht="12.75">
      <c r="A512" s="214"/>
      <c r="B512" s="243"/>
    </row>
    <row r="513" spans="1:2" ht="12.75">
      <c r="A513" s="214"/>
      <c r="B513" s="243"/>
    </row>
    <row r="514" spans="1:2" ht="12.75">
      <c r="A514" s="214"/>
      <c r="B514" s="243"/>
    </row>
    <row r="515" spans="1:2" ht="12.75">
      <c r="A515" s="214"/>
      <c r="B515" s="243"/>
    </row>
    <row r="516" spans="1:2" ht="12.75">
      <c r="A516" s="214"/>
      <c r="B516" s="243"/>
    </row>
    <row r="517" spans="1:2" ht="12.75">
      <c r="A517" s="214"/>
      <c r="B517" s="243"/>
    </row>
    <row r="518" spans="1:2" ht="12.75">
      <c r="A518" s="214"/>
      <c r="B518" s="243"/>
    </row>
    <row r="519" spans="1:2" ht="12.75">
      <c r="A519" s="214"/>
      <c r="B519" s="243"/>
    </row>
    <row r="520" spans="1:2" ht="12.75">
      <c r="A520" s="214"/>
      <c r="B520" s="243"/>
    </row>
    <row r="521" spans="1:2" ht="12.75">
      <c r="A521" s="214"/>
      <c r="B521" s="243"/>
    </row>
    <row r="522" spans="1:2" ht="12.75">
      <c r="A522" s="214"/>
      <c r="B522" s="243"/>
    </row>
    <row r="523" spans="1:2" ht="12.75">
      <c r="A523" s="214"/>
      <c r="B523" s="243"/>
    </row>
    <row r="524" spans="1:2" ht="12.75">
      <c r="A524" s="214"/>
      <c r="B524" s="243"/>
    </row>
    <row r="525" spans="1:2" ht="12.75">
      <c r="A525" s="214"/>
      <c r="B525" s="243"/>
    </row>
    <row r="526" spans="1:2" ht="12.75">
      <c r="A526" s="214"/>
      <c r="B526" s="243"/>
    </row>
    <row r="527" spans="1:2" ht="12.75">
      <c r="A527" s="214"/>
      <c r="B527" s="243"/>
    </row>
    <row r="528" spans="1:2" ht="12.75">
      <c r="A528" s="214"/>
      <c r="B528" s="243"/>
    </row>
    <row r="529" spans="1:2" ht="12.75">
      <c r="A529" s="214"/>
      <c r="B529" s="243"/>
    </row>
    <row r="530" spans="1:2" ht="12.75">
      <c r="A530" s="214"/>
      <c r="B530" s="243"/>
    </row>
    <row r="531" spans="1:2" ht="12.75">
      <c r="A531" s="214"/>
      <c r="B531" s="243"/>
    </row>
    <row r="532" spans="1:2" ht="12.75">
      <c r="A532" s="214"/>
      <c r="B532" s="243"/>
    </row>
    <row r="533" spans="1:2" ht="12.75">
      <c r="A533" s="214"/>
      <c r="B533" s="243"/>
    </row>
    <row r="534" spans="1:2" ht="12.75">
      <c r="A534" s="214"/>
      <c r="B534" s="243"/>
    </row>
    <row r="535" spans="1:2" ht="12.75">
      <c r="A535" s="214"/>
      <c r="B535" s="243"/>
    </row>
    <row r="536" spans="1:2" ht="12.75">
      <c r="A536" s="214"/>
      <c r="B536" s="243"/>
    </row>
    <row r="537" spans="1:2" ht="12.75">
      <c r="A537" s="214"/>
      <c r="B537" s="243"/>
    </row>
    <row r="538" spans="1:2" ht="12.75">
      <c r="A538" s="214"/>
      <c r="B538" s="243"/>
    </row>
    <row r="539" spans="1:2" ht="12.75">
      <c r="A539" s="214"/>
      <c r="B539" s="243"/>
    </row>
    <row r="540" spans="1:2" ht="12.75">
      <c r="A540" s="214"/>
      <c r="B540" s="243"/>
    </row>
    <row r="541" spans="1:2" ht="12.75">
      <c r="A541" s="214"/>
      <c r="B541" s="243"/>
    </row>
    <row r="542" spans="1:2" ht="12.75">
      <c r="A542" s="214"/>
      <c r="B542" s="243"/>
    </row>
    <row r="543" spans="1:2" ht="12.75">
      <c r="A543" s="214"/>
      <c r="B543" s="243"/>
    </row>
    <row r="544" spans="1:2" ht="12.75">
      <c r="A544" s="214"/>
      <c r="B544" s="243"/>
    </row>
    <row r="545" spans="1:2" ht="12.75">
      <c r="A545" s="214"/>
      <c r="B545" s="243"/>
    </row>
    <row r="546" spans="1:2" ht="12.75">
      <c r="A546" s="214"/>
      <c r="B546" s="243"/>
    </row>
    <row r="547" spans="1:2" ht="12.75">
      <c r="A547" s="214"/>
      <c r="B547" s="243"/>
    </row>
    <row r="548" spans="1:2" ht="12.75">
      <c r="A548" s="214"/>
      <c r="B548" s="243"/>
    </row>
    <row r="549" spans="1:2" ht="12.75">
      <c r="A549" s="214"/>
      <c r="B549" s="243"/>
    </row>
    <row r="550" spans="1:2" ht="12.75">
      <c r="A550" s="214"/>
      <c r="B550" s="243"/>
    </row>
    <row r="551" spans="1:2" ht="12.75">
      <c r="A551" s="214"/>
      <c r="B551" s="243"/>
    </row>
    <row r="552" spans="1:2" ht="12.75">
      <c r="A552" s="214"/>
      <c r="B552" s="243"/>
    </row>
    <row r="553" spans="1:2" ht="12.75">
      <c r="A553" s="214"/>
      <c r="B553" s="243"/>
    </row>
    <row r="554" spans="1:2" ht="12.75">
      <c r="A554" s="214"/>
      <c r="B554" s="243"/>
    </row>
    <row r="555" spans="1:2" ht="12.75">
      <c r="A555" s="214"/>
      <c r="B555" s="243"/>
    </row>
    <row r="556" spans="1:2" ht="12.75">
      <c r="A556" s="214"/>
      <c r="B556" s="243"/>
    </row>
    <row r="557" spans="1:2" ht="12.75">
      <c r="A557" s="214"/>
      <c r="B557" s="243"/>
    </row>
    <row r="558" spans="1:2" ht="12.75">
      <c r="A558" s="214"/>
      <c r="B558" s="243"/>
    </row>
    <row r="559" spans="1:2" ht="12.75">
      <c r="A559" s="214"/>
      <c r="B559" s="243"/>
    </row>
    <row r="560" spans="1:2" ht="12.75">
      <c r="A560" s="214"/>
      <c r="B560" s="243"/>
    </row>
    <row r="561" spans="1:2" ht="12.75">
      <c r="A561" s="214"/>
      <c r="B561" s="243"/>
    </row>
    <row r="562" spans="1:2" ht="12.75">
      <c r="A562" s="214"/>
      <c r="B562" s="243"/>
    </row>
    <row r="563" spans="1:2" ht="12.75">
      <c r="A563" s="214"/>
      <c r="B563" s="243"/>
    </row>
    <row r="564" spans="1:2" ht="12.75">
      <c r="A564" s="214"/>
      <c r="B564" s="243"/>
    </row>
    <row r="565" spans="1:2" ht="12.75">
      <c r="A565" s="214"/>
      <c r="B565" s="243"/>
    </row>
    <row r="566" spans="1:2" ht="12.75">
      <c r="A566" s="214"/>
      <c r="B566" s="243"/>
    </row>
    <row r="567" spans="1:2" ht="12.75">
      <c r="A567" s="214"/>
      <c r="B567" s="243"/>
    </row>
    <row r="568" spans="1:2" ht="12.75">
      <c r="A568" s="214"/>
      <c r="B568" s="243"/>
    </row>
    <row r="569" spans="1:2" ht="12.75">
      <c r="A569" s="214"/>
      <c r="B569" s="243"/>
    </row>
    <row r="570" spans="1:2" ht="12.75">
      <c r="A570" s="214"/>
      <c r="B570" s="243"/>
    </row>
    <row r="571" spans="1:2" ht="12.75">
      <c r="A571" s="214"/>
      <c r="B571" s="243"/>
    </row>
    <row r="572" spans="1:2" ht="12.75">
      <c r="A572" s="214"/>
      <c r="B572" s="243"/>
    </row>
    <row r="573" spans="1:2" ht="12.75">
      <c r="A573" s="214"/>
      <c r="B573" s="243"/>
    </row>
    <row r="574" spans="1:2" ht="12.75">
      <c r="A574" s="214"/>
      <c r="B574" s="243"/>
    </row>
    <row r="575" spans="1:2" ht="12.75">
      <c r="A575" s="214"/>
      <c r="B575" s="243"/>
    </row>
    <row r="576" spans="1:2" ht="12.75">
      <c r="A576" s="214"/>
      <c r="B576" s="243"/>
    </row>
    <row r="577" spans="1:2" ht="12.75">
      <c r="A577" s="214"/>
      <c r="B577" s="243"/>
    </row>
    <row r="578" spans="1:2" ht="12.75">
      <c r="A578" s="214"/>
      <c r="B578" s="243"/>
    </row>
    <row r="579" spans="1:2" ht="12.75">
      <c r="A579" s="214"/>
      <c r="B579" s="243"/>
    </row>
    <row r="580" spans="1:2" ht="12.75">
      <c r="A580" s="214"/>
      <c r="B580" s="243"/>
    </row>
    <row r="581" spans="1:2" ht="12.75">
      <c r="A581" s="214"/>
      <c r="B581" s="243"/>
    </row>
    <row r="582" spans="1:2" ht="12.75">
      <c r="A582" s="214"/>
      <c r="B582" s="243"/>
    </row>
    <row r="583" spans="1:2" ht="12.75">
      <c r="A583" s="214"/>
      <c r="B583" s="243"/>
    </row>
    <row r="584" spans="1:2" ht="12.75">
      <c r="A584" s="214"/>
      <c r="B584" s="243"/>
    </row>
    <row r="585" spans="1:2" ht="12.75">
      <c r="A585" s="214"/>
      <c r="B585" s="243"/>
    </row>
    <row r="586" spans="1:2" ht="12.75">
      <c r="A586" s="214"/>
      <c r="B586" s="243"/>
    </row>
    <row r="587" spans="1:2" ht="12.75">
      <c r="A587" s="214"/>
      <c r="B587" s="243"/>
    </row>
    <row r="588" spans="1:2" ht="12.75">
      <c r="A588" s="214"/>
      <c r="B588" s="243"/>
    </row>
    <row r="589" spans="1:2" ht="12.75">
      <c r="A589" s="214"/>
      <c r="B589" s="243"/>
    </row>
    <row r="590" spans="1:2" ht="12.75">
      <c r="A590" s="214"/>
      <c r="B590" s="243"/>
    </row>
    <row r="591" spans="1:2" ht="12.75">
      <c r="A591" s="214"/>
      <c r="B591" s="243"/>
    </row>
    <row r="592" spans="1:2" ht="12.75">
      <c r="A592" s="214"/>
      <c r="B592" s="243"/>
    </row>
    <row r="593" spans="1:2" ht="12.75">
      <c r="A593" s="214"/>
      <c r="B593" s="243"/>
    </row>
    <row r="594" spans="1:2" ht="12.75">
      <c r="A594" s="214"/>
      <c r="B594" s="243"/>
    </row>
    <row r="595" spans="1:2" ht="12.75">
      <c r="A595" s="214"/>
      <c r="B595" s="243"/>
    </row>
    <row r="596" spans="1:2" ht="12.75">
      <c r="A596" s="214"/>
      <c r="B596" s="243"/>
    </row>
    <row r="597" spans="1:2" ht="12.75">
      <c r="A597" s="214"/>
      <c r="B597" s="243"/>
    </row>
    <row r="598" spans="1:2" ht="12.75">
      <c r="A598" s="214"/>
      <c r="B598" s="243"/>
    </row>
    <row r="599" spans="1:2" ht="12.75">
      <c r="A599" s="214"/>
      <c r="B599" s="243"/>
    </row>
    <row r="600" spans="1:2" ht="12.75">
      <c r="A600" s="214"/>
      <c r="B600" s="243"/>
    </row>
    <row r="601" spans="1:2" ht="12.75">
      <c r="A601" s="214"/>
      <c r="B601" s="243"/>
    </row>
    <row r="602" spans="1:2" ht="12.75">
      <c r="A602" s="214"/>
      <c r="B602" s="243"/>
    </row>
    <row r="603" spans="1:2" ht="12.75">
      <c r="A603" s="214"/>
      <c r="B603" s="243"/>
    </row>
    <row r="604" spans="1:2" ht="12.75">
      <c r="A604" s="214"/>
      <c r="B604" s="243"/>
    </row>
    <row r="605" spans="1:2" ht="12.75">
      <c r="A605" s="214"/>
      <c r="B605" s="243"/>
    </row>
    <row r="606" spans="1:2" ht="12.75">
      <c r="A606" s="214"/>
      <c r="B606" s="243"/>
    </row>
    <row r="607" spans="1:2" ht="12.75">
      <c r="A607" s="214"/>
      <c r="B607" s="243"/>
    </row>
    <row r="608" spans="1:2" ht="12.75">
      <c r="A608" s="214"/>
      <c r="B608" s="243"/>
    </row>
    <row r="609" spans="1:2" ht="12.75">
      <c r="A609" s="214"/>
      <c r="B609" s="243"/>
    </row>
    <row r="610" spans="1:2" ht="12.75">
      <c r="A610" s="214"/>
      <c r="B610" s="243"/>
    </row>
    <row r="611" spans="1:2" ht="12.75">
      <c r="A611" s="214"/>
      <c r="B611" s="243"/>
    </row>
    <row r="612" spans="1:2" ht="12.75">
      <c r="A612" s="214"/>
      <c r="B612" s="243"/>
    </row>
    <row r="613" spans="1:2" ht="12.75">
      <c r="A613" s="214"/>
      <c r="B613" s="243"/>
    </row>
    <row r="614" spans="1:2" ht="12.75">
      <c r="A614" s="214"/>
      <c r="B614" s="243"/>
    </row>
    <row r="615" spans="1:2" ht="12.75">
      <c r="A615" s="214"/>
      <c r="B615" s="243"/>
    </row>
    <row r="616" spans="1:2" ht="12.75">
      <c r="A616" s="214"/>
      <c r="B616" s="243"/>
    </row>
    <row r="617" spans="1:2" ht="12.75">
      <c r="A617" s="214"/>
      <c r="B617" s="243"/>
    </row>
    <row r="618" spans="1:2" ht="12.75">
      <c r="A618" s="214"/>
      <c r="B618" s="243"/>
    </row>
    <row r="619" spans="1:2" ht="12.75">
      <c r="A619" s="214"/>
      <c r="B619" s="243"/>
    </row>
    <row r="620" spans="1:2" ht="12.75">
      <c r="A620" s="214"/>
      <c r="B620" s="243"/>
    </row>
    <row r="621" spans="1:2" ht="12.75">
      <c r="A621" s="214"/>
      <c r="B621" s="243"/>
    </row>
    <row r="622" spans="1:2" ht="12.75">
      <c r="A622" s="214"/>
      <c r="B622" s="243"/>
    </row>
    <row r="623" spans="1:2" ht="12.75">
      <c r="A623" s="214"/>
      <c r="B623" s="243"/>
    </row>
    <row r="624" spans="1:2" ht="12.75">
      <c r="A624" s="214"/>
      <c r="B624" s="243"/>
    </row>
    <row r="625" spans="1:2" ht="12.75">
      <c r="A625" s="214"/>
      <c r="B625" s="243"/>
    </row>
    <row r="626" spans="1:2" ht="12.75">
      <c r="A626" s="214"/>
      <c r="B626" s="243"/>
    </row>
    <row r="627" spans="1:2" ht="12.75">
      <c r="A627" s="214"/>
      <c r="B627" s="243"/>
    </row>
    <row r="628" spans="1:2" ht="12.75">
      <c r="A628" s="214"/>
      <c r="B628" s="243"/>
    </row>
    <row r="629" spans="1:2" ht="12.75">
      <c r="A629" s="214"/>
      <c r="B629" s="243"/>
    </row>
    <row r="630" spans="1:2" ht="12.75">
      <c r="A630" s="214"/>
      <c r="B630" s="243"/>
    </row>
    <row r="631" spans="1:2" ht="12.75">
      <c r="A631" s="214"/>
      <c r="B631" s="243"/>
    </row>
    <row r="632" spans="1:2" ht="12.75">
      <c r="A632" s="214"/>
      <c r="B632" s="243"/>
    </row>
    <row r="633" spans="1:2" ht="12.75">
      <c r="A633" s="214"/>
      <c r="B633" s="243"/>
    </row>
    <row r="634" spans="1:2" ht="12.75">
      <c r="A634" s="214"/>
      <c r="B634" s="243"/>
    </row>
    <row r="635" spans="1:2" ht="12.75">
      <c r="A635" s="214"/>
      <c r="B635" s="243"/>
    </row>
    <row r="636" spans="1:2" ht="12.75">
      <c r="A636" s="214"/>
      <c r="B636" s="243"/>
    </row>
    <row r="637" spans="1:2" ht="12.75">
      <c r="A637" s="214"/>
      <c r="B637" s="243"/>
    </row>
    <row r="638" spans="1:2" ht="12.75">
      <c r="A638" s="214"/>
      <c r="B638" s="243"/>
    </row>
    <row r="639" spans="1:2" ht="12.75">
      <c r="A639" s="214"/>
      <c r="B639" s="243"/>
    </row>
    <row r="640" spans="1:2" ht="12.75">
      <c r="A640" s="214"/>
      <c r="B640" s="243"/>
    </row>
    <row r="641" spans="1:2" ht="12.75">
      <c r="A641" s="214"/>
      <c r="B641" s="243"/>
    </row>
    <row r="642" spans="1:2" ht="12.75">
      <c r="A642" s="214"/>
      <c r="B642" s="243"/>
    </row>
    <row r="643" spans="1:2" ht="12.75">
      <c r="A643" s="214"/>
      <c r="B643" s="243"/>
    </row>
    <row r="644" spans="1:2" ht="12.75">
      <c r="A644" s="214"/>
      <c r="B644" s="243"/>
    </row>
    <row r="645" spans="1:2" ht="12.75">
      <c r="A645" s="214"/>
      <c r="B645" s="243"/>
    </row>
    <row r="646" spans="1:2" ht="12.75">
      <c r="A646" s="214"/>
      <c r="B646" s="243"/>
    </row>
    <row r="647" spans="1:2" ht="12.75">
      <c r="A647" s="214"/>
      <c r="B647" s="243"/>
    </row>
    <row r="648" spans="1:2" ht="12.75">
      <c r="A648" s="214"/>
      <c r="B648" s="243"/>
    </row>
    <row r="649" spans="1:2" ht="12.75">
      <c r="A649" s="214"/>
      <c r="B649" s="243"/>
    </row>
    <row r="650" spans="1:2" ht="12.75">
      <c r="A650" s="214"/>
      <c r="B650" s="243"/>
    </row>
    <row r="651" spans="1:2" ht="12.75">
      <c r="A651" s="214"/>
      <c r="B651" s="243"/>
    </row>
    <row r="652" spans="1:2" ht="12.75">
      <c r="A652" s="214"/>
      <c r="B652" s="243"/>
    </row>
    <row r="653" spans="1:2" ht="12.75">
      <c r="A653" s="214"/>
      <c r="B653" s="243"/>
    </row>
    <row r="654" spans="1:2" ht="12.75">
      <c r="A654" s="214"/>
      <c r="B654" s="243"/>
    </row>
    <row r="655" spans="1:2" ht="12.75">
      <c r="A655" s="214"/>
      <c r="B655" s="243"/>
    </row>
    <row r="656" spans="1:2" ht="12.75">
      <c r="A656" s="214"/>
      <c r="B656" s="243"/>
    </row>
    <row r="657" spans="1:2" ht="12.75">
      <c r="A657" s="214"/>
      <c r="B657" s="243"/>
    </row>
    <row r="658" spans="1:2" ht="12.75">
      <c r="A658" s="214"/>
      <c r="B658" s="243"/>
    </row>
    <row r="659" spans="1:2" ht="12.75">
      <c r="A659" s="214"/>
      <c r="B659" s="243"/>
    </row>
    <row r="660" spans="1:2" ht="12.75">
      <c r="A660" s="214"/>
      <c r="B660" s="243"/>
    </row>
    <row r="661" spans="1:2" ht="12.75">
      <c r="A661" s="214"/>
      <c r="B661" s="243"/>
    </row>
    <row r="662" spans="1:2" ht="12.75">
      <c r="A662" s="214"/>
      <c r="B662" s="243"/>
    </row>
    <row r="663" spans="1:2" ht="12.75">
      <c r="A663" s="214"/>
      <c r="B663" s="243"/>
    </row>
    <row r="664" spans="1:2" ht="12.75">
      <c r="A664" s="214"/>
      <c r="B664" s="243"/>
    </row>
    <row r="665" spans="1:2" ht="12.75">
      <c r="A665" s="214"/>
      <c r="B665" s="243"/>
    </row>
    <row r="666" spans="1:2" ht="12.75">
      <c r="A666" s="214"/>
      <c r="B666" s="243"/>
    </row>
    <row r="667" spans="1:2" ht="12.75">
      <c r="A667" s="214"/>
      <c r="B667" s="243"/>
    </row>
    <row r="668" spans="1:2" ht="12.75">
      <c r="A668" s="214"/>
      <c r="B668" s="243"/>
    </row>
    <row r="669" spans="1:2" ht="12.75">
      <c r="A669" s="214"/>
      <c r="B669" s="243"/>
    </row>
    <row r="670" spans="1:2" ht="12.75">
      <c r="A670" s="214"/>
      <c r="B670" s="243"/>
    </row>
    <row r="671" spans="1:2" ht="12.75">
      <c r="A671" s="214"/>
      <c r="B671" s="243"/>
    </row>
    <row r="672" spans="1:2" ht="12.75">
      <c r="A672" s="214"/>
      <c r="B672" s="243"/>
    </row>
    <row r="673" spans="1:2" ht="12.75">
      <c r="A673" s="214"/>
      <c r="B673" s="243"/>
    </row>
    <row r="674" spans="1:2" ht="12.75">
      <c r="A674" s="214"/>
      <c r="B674" s="243"/>
    </row>
    <row r="675" spans="1:2" ht="12.75">
      <c r="A675" s="214"/>
      <c r="B675" s="243"/>
    </row>
    <row r="676" spans="1:2" ht="12.75">
      <c r="A676" s="214"/>
      <c r="B676" s="243"/>
    </row>
    <row r="677" spans="1:2" ht="12.75">
      <c r="A677" s="214"/>
      <c r="B677" s="243"/>
    </row>
    <row r="678" spans="1:2" ht="12.75">
      <c r="A678" s="214"/>
      <c r="B678" s="243"/>
    </row>
    <row r="679" spans="1:2" ht="12.75">
      <c r="A679" s="214"/>
      <c r="B679" s="243"/>
    </row>
    <row r="680" spans="1:2" ht="12.75">
      <c r="A680" s="214"/>
      <c r="B680" s="243"/>
    </row>
    <row r="681" spans="1:2" ht="12.75">
      <c r="A681" s="214"/>
      <c r="B681" s="243"/>
    </row>
    <row r="682" spans="1:2" ht="12.75">
      <c r="A682" s="214"/>
      <c r="B682" s="243"/>
    </row>
    <row r="683" spans="1:2" ht="12.75">
      <c r="A683" s="214"/>
      <c r="B683" s="243"/>
    </row>
    <row r="684" spans="1:2" ht="12.75">
      <c r="A684" s="214"/>
      <c r="B684" s="243"/>
    </row>
    <row r="685" spans="1:2" ht="12.75">
      <c r="A685" s="214"/>
      <c r="B685" s="243"/>
    </row>
    <row r="686" spans="1:2" ht="12.75">
      <c r="A686" s="214"/>
      <c r="B686" s="243"/>
    </row>
    <row r="687" spans="1:2" ht="12.75">
      <c r="A687" s="214"/>
      <c r="B687" s="243"/>
    </row>
    <row r="688" spans="1:2" ht="12.75">
      <c r="A688" s="214"/>
      <c r="B688" s="243"/>
    </row>
    <row r="689" spans="1:2" ht="12.75">
      <c r="A689" s="214"/>
      <c r="B689" s="243"/>
    </row>
    <row r="690" spans="1:2" ht="12.75">
      <c r="A690" s="214"/>
      <c r="B690" s="243"/>
    </row>
    <row r="691" spans="1:2" ht="12.75">
      <c r="A691" s="214"/>
      <c r="B691" s="243"/>
    </row>
    <row r="692" spans="1:2" ht="12.75">
      <c r="A692" s="214"/>
      <c r="B692" s="243"/>
    </row>
    <row r="693" spans="1:2" ht="12.75">
      <c r="A693" s="214"/>
      <c r="B693" s="243"/>
    </row>
    <row r="694" spans="1:2" ht="12.75">
      <c r="A694" s="214"/>
      <c r="B694" s="243"/>
    </row>
    <row r="695" spans="1:2" ht="12.75">
      <c r="A695" s="214"/>
      <c r="B695" s="243"/>
    </row>
    <row r="696" spans="1:2" ht="12.75">
      <c r="A696" s="214"/>
      <c r="B696" s="243"/>
    </row>
    <row r="697" spans="1:2" ht="12.75">
      <c r="A697" s="214"/>
      <c r="B697" s="243"/>
    </row>
    <row r="698" spans="1:2" ht="12.75">
      <c r="A698" s="214"/>
      <c r="B698" s="243"/>
    </row>
    <row r="699" spans="1:2" ht="12.75">
      <c r="A699" s="214"/>
      <c r="B699" s="243"/>
    </row>
    <row r="700" spans="1:2" ht="12.75">
      <c r="A700" s="214"/>
      <c r="B700" s="243"/>
    </row>
    <row r="701" spans="1:2" ht="12.75">
      <c r="A701" s="214"/>
      <c r="B701" s="243"/>
    </row>
    <row r="702" spans="1:2" ht="12.75">
      <c r="A702" s="214"/>
      <c r="B702" s="243"/>
    </row>
    <row r="703" spans="1:2" ht="12.75">
      <c r="A703" s="214"/>
      <c r="B703" s="243"/>
    </row>
    <row r="704" spans="1:2" ht="12.75">
      <c r="A704" s="214"/>
      <c r="B704" s="243"/>
    </row>
    <row r="705" spans="1:2" ht="12.75">
      <c r="A705" s="214"/>
      <c r="B705" s="243"/>
    </row>
    <row r="706" spans="1:2" ht="12.75">
      <c r="A706" s="214"/>
      <c r="B706" s="243"/>
    </row>
    <row r="707" spans="1:2" ht="12.75">
      <c r="A707" s="214"/>
      <c r="B707" s="243"/>
    </row>
    <row r="708" spans="1:2" ht="12.75">
      <c r="A708" s="214"/>
      <c r="B708" s="243"/>
    </row>
    <row r="709" spans="1:2" ht="12.75">
      <c r="A709" s="214"/>
      <c r="B709" s="243"/>
    </row>
    <row r="710" spans="1:2" ht="12.75">
      <c r="A710" s="214"/>
      <c r="B710" s="243"/>
    </row>
    <row r="711" spans="1:2" ht="12.75">
      <c r="A711" s="214"/>
      <c r="B711" s="243"/>
    </row>
    <row r="712" spans="1:2" ht="12.75">
      <c r="A712" s="214"/>
      <c r="B712" s="243"/>
    </row>
    <row r="713" spans="1:2" ht="12.75">
      <c r="A713" s="214"/>
      <c r="B713" s="243"/>
    </row>
    <row r="714" spans="1:2" ht="12.75">
      <c r="A714" s="214"/>
      <c r="B714" s="243"/>
    </row>
    <row r="715" spans="1:2" ht="12.75">
      <c r="A715" s="214"/>
      <c r="B715" s="243"/>
    </row>
    <row r="716" spans="1:2" ht="12.75">
      <c r="A716" s="214"/>
      <c r="B716" s="243"/>
    </row>
    <row r="717" spans="1:2" ht="12.75">
      <c r="A717" s="214"/>
      <c r="B717" s="243"/>
    </row>
    <row r="718" spans="1:2" ht="12.75">
      <c r="A718" s="214"/>
      <c r="B718" s="243"/>
    </row>
    <row r="719" spans="1:2" ht="12.75">
      <c r="A719" s="214"/>
      <c r="B719" s="243"/>
    </row>
    <row r="720" spans="1:2" ht="12.75">
      <c r="A720" s="214"/>
      <c r="B720" s="243"/>
    </row>
    <row r="721" spans="1:2" ht="12.75">
      <c r="A721" s="214"/>
      <c r="B721" s="243"/>
    </row>
    <row r="722" spans="1:2" ht="12.75">
      <c r="A722" s="214"/>
      <c r="B722" s="243"/>
    </row>
    <row r="723" spans="1:2" ht="12.75">
      <c r="A723" s="214"/>
      <c r="B723" s="243"/>
    </row>
    <row r="724" spans="1:2" ht="12.75">
      <c r="A724" s="214"/>
      <c r="B724" s="243"/>
    </row>
    <row r="725" spans="1:2" ht="12.75">
      <c r="A725" s="214"/>
      <c r="B725" s="243"/>
    </row>
    <row r="726" spans="1:2" ht="12.75">
      <c r="A726" s="214"/>
      <c r="B726" s="243"/>
    </row>
    <row r="727" spans="1:2" ht="12.75">
      <c r="A727" s="214"/>
      <c r="B727" s="243"/>
    </row>
    <row r="728" spans="1:2" ht="12.75">
      <c r="A728" s="214"/>
      <c r="B728" s="243"/>
    </row>
    <row r="729" spans="1:2" ht="12.75">
      <c r="A729" s="214"/>
      <c r="B729" s="243"/>
    </row>
    <row r="730" spans="1:2" ht="12.75">
      <c r="A730" s="214"/>
      <c r="B730" s="243"/>
    </row>
    <row r="731" spans="1:2" ht="12.75">
      <c r="A731" s="214"/>
      <c r="B731" s="243"/>
    </row>
    <row r="732" spans="1:2" ht="12.75">
      <c r="A732" s="214"/>
      <c r="B732" s="243"/>
    </row>
    <row r="733" spans="1:2" ht="12.75">
      <c r="A733" s="214"/>
      <c r="B733" s="243"/>
    </row>
    <row r="734" spans="1:2" ht="12.75">
      <c r="A734" s="214"/>
      <c r="B734" s="243"/>
    </row>
    <row r="735" spans="1:2" ht="12.75">
      <c r="A735" s="214"/>
      <c r="B735" s="243"/>
    </row>
    <row r="736" spans="1:2" ht="12.75">
      <c r="A736" s="214"/>
      <c r="B736" s="243"/>
    </row>
    <row r="737" spans="1:2" ht="12.75">
      <c r="A737" s="214"/>
      <c r="B737" s="243"/>
    </row>
    <row r="738" spans="1:2" ht="12.75">
      <c r="A738" s="214"/>
      <c r="B738" s="243"/>
    </row>
    <row r="739" spans="1:2" ht="12.75">
      <c r="A739" s="214"/>
      <c r="B739" s="243"/>
    </row>
    <row r="740" spans="1:2" ht="12.75">
      <c r="A740" s="214"/>
      <c r="B740" s="243"/>
    </row>
    <row r="741" spans="1:2" ht="12.75">
      <c r="A741" s="214"/>
      <c r="B741" s="243"/>
    </row>
    <row r="742" spans="1:2" ht="12.75">
      <c r="A742" s="214"/>
      <c r="B742" s="243"/>
    </row>
    <row r="743" spans="1:2" ht="12.75">
      <c r="A743" s="214"/>
      <c r="B743" s="243"/>
    </row>
    <row r="744" spans="1:2" ht="12.75">
      <c r="A744" s="214"/>
      <c r="B744" s="243"/>
    </row>
    <row r="745" spans="1:2" ht="12.75">
      <c r="A745" s="214"/>
      <c r="B745" s="243"/>
    </row>
    <row r="746" spans="1:2" ht="12.75">
      <c r="A746" s="214"/>
      <c r="B746" s="243"/>
    </row>
    <row r="747" spans="1:2" ht="12.75">
      <c r="A747" s="214"/>
      <c r="B747" s="243"/>
    </row>
    <row r="748" spans="1:2" ht="12.75">
      <c r="A748" s="214"/>
      <c r="B748" s="243"/>
    </row>
    <row r="749" spans="1:2" ht="12.75">
      <c r="A749" s="214"/>
      <c r="B749" s="243"/>
    </row>
    <row r="750" spans="1:2" ht="12.75">
      <c r="A750" s="214"/>
      <c r="B750" s="243"/>
    </row>
    <row r="751" spans="1:2" ht="12.75">
      <c r="A751" s="214"/>
      <c r="B751" s="243"/>
    </row>
    <row r="752" spans="1:2" ht="12.75">
      <c r="A752" s="214"/>
      <c r="B752" s="243"/>
    </row>
    <row r="753" spans="1:2" ht="12.75">
      <c r="A753" s="214"/>
      <c r="B753" s="243"/>
    </row>
    <row r="754" spans="1:2" ht="12.75">
      <c r="A754" s="214"/>
      <c r="B754" s="243"/>
    </row>
    <row r="755" spans="1:2" ht="12.75">
      <c r="A755" s="214"/>
      <c r="B755" s="243"/>
    </row>
    <row r="756" spans="1:2" ht="12.75">
      <c r="A756" s="214"/>
      <c r="B756" s="243"/>
    </row>
    <row r="757" spans="1:2" ht="12.75">
      <c r="A757" s="214"/>
      <c r="B757" s="243"/>
    </row>
    <row r="758" spans="1:2" ht="12.75">
      <c r="A758" s="214"/>
      <c r="B758" s="243"/>
    </row>
    <row r="759" spans="1:2" ht="12.75">
      <c r="A759" s="214"/>
      <c r="B759" s="243"/>
    </row>
    <row r="760" spans="1:2" ht="12.75">
      <c r="A760" s="214"/>
      <c r="B760" s="243"/>
    </row>
    <row r="761" spans="1:2" ht="12.75">
      <c r="A761" s="214"/>
      <c r="B761" s="243"/>
    </row>
    <row r="762" spans="1:2" ht="12.75">
      <c r="A762" s="214"/>
      <c r="B762" s="243"/>
    </row>
    <row r="763" spans="1:2" ht="12.75">
      <c r="A763" s="214"/>
      <c r="B763" s="243"/>
    </row>
    <row r="764" spans="1:2" ht="12.75">
      <c r="A764" s="214"/>
      <c r="B764" s="243"/>
    </row>
    <row r="765" spans="1:2" ht="12.75">
      <c r="A765" s="214"/>
      <c r="B765" s="243"/>
    </row>
    <row r="766" spans="1:2" ht="12.75">
      <c r="A766" s="214"/>
      <c r="B766" s="243"/>
    </row>
    <row r="767" spans="1:2" ht="12.75">
      <c r="A767" s="214"/>
      <c r="B767" s="243"/>
    </row>
    <row r="768" spans="1:2" ht="12.75">
      <c r="A768" s="214"/>
      <c r="B768" s="243"/>
    </row>
    <row r="769" spans="1:2" ht="12.75">
      <c r="A769" s="214"/>
      <c r="B769" s="243"/>
    </row>
    <row r="770" spans="1:2" ht="12.75">
      <c r="A770" s="214"/>
      <c r="B770" s="243"/>
    </row>
    <row r="771" spans="1:2" ht="12.75">
      <c r="A771" s="214"/>
      <c r="B771" s="243"/>
    </row>
    <row r="772" spans="1:2" ht="12.75">
      <c r="A772" s="214"/>
      <c r="B772" s="243"/>
    </row>
    <row r="773" spans="1:2" ht="12.75">
      <c r="A773" s="214"/>
      <c r="B773" s="243"/>
    </row>
    <row r="774" spans="1:2" ht="12.75">
      <c r="A774" s="214"/>
      <c r="B774" s="243"/>
    </row>
    <row r="775" spans="1:2" ht="12.75">
      <c r="A775" s="214"/>
      <c r="B775" s="243"/>
    </row>
    <row r="776" spans="1:2" ht="12.75">
      <c r="A776" s="214"/>
      <c r="B776" s="243"/>
    </row>
    <row r="777" spans="1:2" ht="12.75">
      <c r="A777" s="214"/>
      <c r="B777" s="243"/>
    </row>
    <row r="778" spans="1:2" ht="12.75">
      <c r="A778" s="214"/>
      <c r="B778" s="243"/>
    </row>
    <row r="779" spans="1:2" ht="12.75">
      <c r="A779" s="214"/>
      <c r="B779" s="243"/>
    </row>
    <row r="780" spans="1:2" ht="12.75">
      <c r="A780" s="214"/>
      <c r="B780" s="243"/>
    </row>
    <row r="781" spans="1:2" ht="12.75">
      <c r="A781" s="214"/>
      <c r="B781" s="243"/>
    </row>
    <row r="782" spans="1:2" ht="12.75">
      <c r="A782" s="214"/>
      <c r="B782" s="243"/>
    </row>
    <row r="783" spans="1:2" ht="12.75">
      <c r="A783" s="214"/>
      <c r="B783" s="243"/>
    </row>
    <row r="784" spans="1:2" ht="12.75">
      <c r="A784" s="214"/>
      <c r="B784" s="243"/>
    </row>
    <row r="785" spans="1:2" ht="12.75">
      <c r="A785" s="214"/>
      <c r="B785" s="243"/>
    </row>
    <row r="786" spans="1:2" ht="12.75">
      <c r="A786" s="214"/>
      <c r="B786" s="243"/>
    </row>
    <row r="787" spans="1:2" ht="12.75">
      <c r="A787" s="214"/>
      <c r="B787" s="243"/>
    </row>
    <row r="788" spans="1:2" ht="12.75">
      <c r="A788" s="214"/>
      <c r="B788" s="243"/>
    </row>
    <row r="789" spans="1:2" ht="12.75">
      <c r="A789" s="214"/>
      <c r="B789" s="243"/>
    </row>
    <row r="790" spans="1:2" ht="12.75">
      <c r="A790" s="214"/>
      <c r="B790" s="243"/>
    </row>
    <row r="791" spans="1:2" ht="12.75">
      <c r="A791" s="214"/>
      <c r="B791" s="243"/>
    </row>
    <row r="792" spans="1:2" ht="12.75">
      <c r="A792" s="214"/>
      <c r="B792" s="243"/>
    </row>
    <row r="793" spans="1:2" ht="12.75">
      <c r="A793" s="214"/>
      <c r="B793" s="243"/>
    </row>
    <row r="794" spans="1:2" ht="12.75">
      <c r="A794" s="214"/>
      <c r="B794" s="243"/>
    </row>
    <row r="795" spans="1:2" ht="12.75">
      <c r="A795" s="214"/>
      <c r="B795" s="243"/>
    </row>
    <row r="796" spans="1:2" ht="12.75">
      <c r="A796" s="214"/>
      <c r="B796" s="243"/>
    </row>
    <row r="797" spans="1:2" ht="12.75">
      <c r="A797" s="214"/>
      <c r="B797" s="243"/>
    </row>
    <row r="798" spans="1:2" ht="12.75">
      <c r="A798" s="214"/>
      <c r="B798" s="243"/>
    </row>
    <row r="799" spans="1:2" ht="12.75">
      <c r="A799" s="214"/>
      <c r="B799" s="243"/>
    </row>
    <row r="800" spans="1:2" ht="12.75">
      <c r="A800" s="214"/>
      <c r="B800" s="243"/>
    </row>
    <row r="801" spans="1:2" ht="12.75">
      <c r="A801" s="214"/>
      <c r="B801" s="243"/>
    </row>
    <row r="802" spans="1:2" ht="12.75">
      <c r="A802" s="214"/>
      <c r="B802" s="243"/>
    </row>
    <row r="803" spans="1:2" ht="12.75">
      <c r="A803" s="214"/>
      <c r="B803" s="243"/>
    </row>
    <row r="804" spans="1:2" ht="12.75">
      <c r="A804" s="214"/>
      <c r="B804" s="243"/>
    </row>
    <row r="805" spans="1:2" ht="12.75">
      <c r="A805" s="214"/>
      <c r="B805" s="243"/>
    </row>
    <row r="806" spans="1:2" ht="12.75">
      <c r="A806" s="214"/>
      <c r="B806" s="243"/>
    </row>
    <row r="807" spans="1:2" ht="12.75">
      <c r="A807" s="214"/>
      <c r="B807" s="243"/>
    </row>
    <row r="808" spans="1:2" ht="12.75">
      <c r="A808" s="214"/>
      <c r="B808" s="243"/>
    </row>
    <row r="809" spans="1:2" ht="12.75">
      <c r="A809" s="214"/>
      <c r="B809" s="243"/>
    </row>
    <row r="810" spans="1:2" ht="12.75">
      <c r="A810" s="214"/>
      <c r="B810" s="243"/>
    </row>
    <row r="811" spans="1:2" ht="12.75">
      <c r="A811" s="214"/>
      <c r="B811" s="243"/>
    </row>
    <row r="812" spans="1:2" ht="12.75">
      <c r="A812" s="214"/>
      <c r="B812" s="243"/>
    </row>
    <row r="813" spans="1:2" ht="12.75">
      <c r="A813" s="214"/>
      <c r="B813" s="243"/>
    </row>
    <row r="814" spans="1:2" ht="12.75">
      <c r="A814" s="214"/>
      <c r="B814" s="243"/>
    </row>
    <row r="815" spans="1:2" ht="12.75">
      <c r="A815" s="214"/>
      <c r="B815" s="243"/>
    </row>
    <row r="816" spans="1:2" ht="12.75">
      <c r="A816" s="214"/>
      <c r="B816" s="243"/>
    </row>
    <row r="817" spans="1:2" ht="12.75">
      <c r="A817" s="214"/>
      <c r="B817" s="243"/>
    </row>
    <row r="818" spans="1:2" ht="12.75">
      <c r="A818" s="214"/>
      <c r="B818" s="243"/>
    </row>
    <row r="819" spans="1:2" ht="12.75">
      <c r="A819" s="214"/>
      <c r="B819" s="243"/>
    </row>
    <row r="820" spans="1:2" ht="12.75">
      <c r="A820" s="214"/>
      <c r="B820" s="243"/>
    </row>
    <row r="821" spans="1:2" ht="12.75">
      <c r="A821" s="214"/>
      <c r="B821" s="243"/>
    </row>
    <row r="822" spans="1:2" ht="12.75">
      <c r="A822" s="214"/>
      <c r="B822" s="243"/>
    </row>
    <row r="823" spans="1:2" ht="12.75">
      <c r="A823" s="214"/>
      <c r="B823" s="243"/>
    </row>
    <row r="824" spans="1:2" ht="12.75">
      <c r="A824" s="214"/>
      <c r="B824" s="243"/>
    </row>
    <row r="825" spans="1:2" ht="12.75">
      <c r="A825" s="214"/>
      <c r="B825" s="243"/>
    </row>
    <row r="826" spans="1:2" ht="12.75">
      <c r="A826" s="214"/>
      <c r="B826" s="243"/>
    </row>
    <row r="827" spans="1:2" ht="12.75">
      <c r="A827" s="214"/>
      <c r="B827" s="243"/>
    </row>
    <row r="828" spans="1:2" ht="12.75">
      <c r="A828" s="214"/>
      <c r="B828" s="243"/>
    </row>
    <row r="829" spans="1:2" ht="12.75">
      <c r="A829" s="214"/>
      <c r="B829" s="243"/>
    </row>
    <row r="830" spans="1:2" ht="12.75">
      <c r="A830" s="214"/>
      <c r="B830" s="243"/>
    </row>
    <row r="831" spans="1:2" ht="12.75">
      <c r="A831" s="214"/>
      <c r="B831" s="243"/>
    </row>
    <row r="832" spans="1:2" ht="12.75">
      <c r="A832" s="214"/>
      <c r="B832" s="243"/>
    </row>
    <row r="833" spans="1:2" ht="12.75">
      <c r="A833" s="214"/>
      <c r="B833" s="243"/>
    </row>
    <row r="834" spans="1:2" ht="12.75">
      <c r="A834" s="214"/>
      <c r="B834" s="243"/>
    </row>
    <row r="835" spans="1:2" ht="12.75">
      <c r="A835" s="214"/>
      <c r="B835" s="243"/>
    </row>
    <row r="836" spans="1:2" ht="12.75">
      <c r="A836" s="214"/>
      <c r="B836" s="243"/>
    </row>
    <row r="837" spans="1:2" ht="12.75">
      <c r="A837" s="214"/>
      <c r="B837" s="243"/>
    </row>
    <row r="838" spans="1:2" ht="12.75">
      <c r="A838" s="214"/>
      <c r="B838" s="243"/>
    </row>
    <row r="839" spans="1:2" ht="12.75">
      <c r="A839" s="214"/>
      <c r="B839" s="243"/>
    </row>
    <row r="840" spans="1:2" ht="12.75">
      <c r="A840" s="214"/>
      <c r="B840" s="243"/>
    </row>
    <row r="841" spans="1:2" ht="12.75">
      <c r="A841" s="214"/>
      <c r="B841" s="243"/>
    </row>
    <row r="842" spans="1:2" ht="12.75">
      <c r="A842" s="214"/>
      <c r="B842" s="243"/>
    </row>
    <row r="843" spans="1:2" ht="12.75">
      <c r="A843" s="214"/>
      <c r="B843" s="243"/>
    </row>
    <row r="844" spans="1:2" ht="12.75">
      <c r="A844" s="214"/>
      <c r="B844" s="243"/>
    </row>
    <row r="845" spans="1:2" ht="12.75">
      <c r="A845" s="214"/>
      <c r="B845" s="243"/>
    </row>
    <row r="846" spans="1:2" ht="12.75">
      <c r="A846" s="214"/>
      <c r="B846" s="243"/>
    </row>
    <row r="847" spans="1:2" ht="12.75">
      <c r="A847" s="214"/>
      <c r="B847" s="243"/>
    </row>
    <row r="848" spans="1:2" ht="12.75">
      <c r="A848" s="214"/>
      <c r="B848" s="243"/>
    </row>
    <row r="849" spans="1:2" ht="12.75">
      <c r="A849" s="214"/>
      <c r="B849" s="243"/>
    </row>
    <row r="850" spans="1:2" ht="12.75">
      <c r="A850" s="214"/>
      <c r="B850" s="243"/>
    </row>
    <row r="851" spans="1:2" ht="12.75">
      <c r="A851" s="214"/>
      <c r="B851" s="243"/>
    </row>
    <row r="852" spans="1:2" ht="12.75">
      <c r="A852" s="214"/>
      <c r="B852" s="243"/>
    </row>
    <row r="853" spans="1:2" ht="12.75">
      <c r="A853" s="214"/>
      <c r="B853" s="243"/>
    </row>
    <row r="854" spans="1:2" ht="12.75">
      <c r="A854" s="214"/>
      <c r="B854" s="243"/>
    </row>
    <row r="855" spans="1:2" ht="12.75">
      <c r="A855" s="214"/>
      <c r="B855" s="243"/>
    </row>
    <row r="856" spans="1:2" ht="12.75">
      <c r="A856" s="214"/>
      <c r="B856" s="243"/>
    </row>
    <row r="857" spans="1:2" ht="12.75">
      <c r="A857" s="214"/>
      <c r="B857" s="243"/>
    </row>
    <row r="858" spans="1:2" ht="12.75">
      <c r="A858" s="214"/>
      <c r="B858" s="243"/>
    </row>
    <row r="859" spans="1:2" ht="12.75">
      <c r="A859" s="214"/>
      <c r="B859" s="243"/>
    </row>
    <row r="860" spans="1:2" ht="12.75">
      <c r="A860" s="214"/>
      <c r="B860" s="243"/>
    </row>
    <row r="861" spans="1:2" ht="12.75">
      <c r="A861" s="214"/>
      <c r="B861" s="243"/>
    </row>
    <row r="862" spans="1:2" ht="12.75">
      <c r="A862" s="214"/>
      <c r="B862" s="243"/>
    </row>
    <row r="863" spans="1:2" ht="12.75">
      <c r="A863" s="214"/>
      <c r="B863" s="243"/>
    </row>
    <row r="864" spans="1:2" ht="12.75">
      <c r="A864" s="214"/>
      <c r="B864" s="243"/>
    </row>
    <row r="865" spans="1:2" ht="12.75">
      <c r="A865" s="214"/>
      <c r="B865" s="243"/>
    </row>
    <row r="866" spans="1:2" ht="12.75">
      <c r="A866" s="214"/>
      <c r="B866" s="243"/>
    </row>
    <row r="867" spans="1:2" ht="12.75">
      <c r="A867" s="214"/>
      <c r="B867" s="243"/>
    </row>
    <row r="868" spans="1:2" ht="12.75">
      <c r="A868" s="214"/>
      <c r="B868" s="243"/>
    </row>
    <row r="869" spans="1:2" ht="12.75">
      <c r="A869" s="214"/>
      <c r="B869" s="243"/>
    </row>
    <row r="870" spans="1:2" ht="12.75">
      <c r="A870" s="214"/>
      <c r="B870" s="243"/>
    </row>
    <row r="871" spans="1:2" ht="12.75">
      <c r="A871" s="214"/>
      <c r="B871" s="243"/>
    </row>
    <row r="872" spans="1:2" ht="12.75">
      <c r="A872" s="214"/>
      <c r="B872" s="243"/>
    </row>
    <row r="873" spans="1:2" ht="12.75">
      <c r="A873" s="214"/>
      <c r="B873" s="243"/>
    </row>
    <row r="874" spans="1:2" ht="12.75">
      <c r="A874" s="214"/>
      <c r="B874" s="243"/>
    </row>
    <row r="875" spans="1:2" ht="12.75">
      <c r="A875" s="214"/>
      <c r="B875" s="243"/>
    </row>
    <row r="876" spans="1:2" ht="12.75">
      <c r="A876" s="214"/>
      <c r="B876" s="243"/>
    </row>
    <row r="877" spans="1:2" ht="12.75">
      <c r="A877" s="214"/>
      <c r="B877" s="243"/>
    </row>
    <row r="878" spans="1:2" ht="12.75">
      <c r="A878" s="214"/>
      <c r="B878" s="243"/>
    </row>
    <row r="879" spans="1:2" ht="12.75">
      <c r="A879" s="214"/>
      <c r="B879" s="243"/>
    </row>
    <row r="880" spans="1:2" ht="12.75">
      <c r="A880" s="214"/>
      <c r="B880" s="243"/>
    </row>
    <row r="881" spans="1:2" ht="12.75">
      <c r="A881" s="214"/>
      <c r="B881" s="243"/>
    </row>
    <row r="882" spans="1:2" ht="12.75">
      <c r="A882" s="214"/>
      <c r="B882" s="243"/>
    </row>
    <row r="883" spans="1:2" ht="12.75">
      <c r="A883" s="214"/>
      <c r="B883" s="243"/>
    </row>
    <row r="884" spans="1:2" ht="12.75">
      <c r="A884" s="214"/>
      <c r="B884" s="243"/>
    </row>
    <row r="885" spans="1:2" ht="12.75">
      <c r="A885" s="214"/>
      <c r="B885" s="243"/>
    </row>
    <row r="886" spans="1:2" ht="12.75">
      <c r="A886" s="214"/>
      <c r="B886" s="243"/>
    </row>
    <row r="887" spans="1:2" ht="12.75">
      <c r="A887" s="214"/>
      <c r="B887" s="243"/>
    </row>
    <row r="888" spans="1:2" ht="12.75">
      <c r="A888" s="214"/>
      <c r="B888" s="243"/>
    </row>
    <row r="889" spans="1:2" ht="12.75">
      <c r="A889" s="214"/>
      <c r="B889" s="243"/>
    </row>
    <row r="890" spans="1:2" ht="12.75">
      <c r="A890" s="214"/>
      <c r="B890" s="243"/>
    </row>
    <row r="891" spans="1:2" ht="12.75">
      <c r="A891" s="214"/>
      <c r="B891" s="243"/>
    </row>
    <row r="892" spans="1:2" ht="12.75">
      <c r="A892" s="214"/>
      <c r="B892" s="243"/>
    </row>
    <row r="893" spans="1:2" ht="12.75">
      <c r="A893" s="214"/>
      <c r="B893" s="243"/>
    </row>
    <row r="894" spans="1:2" ht="12.75">
      <c r="A894" s="214"/>
      <c r="B894" s="243"/>
    </row>
    <row r="895" spans="1:2" ht="12.75">
      <c r="A895" s="214"/>
      <c r="B895" s="243"/>
    </row>
    <row r="896" spans="1:2" ht="12.75">
      <c r="A896" s="214"/>
      <c r="B896" s="243"/>
    </row>
    <row r="897" spans="1:2" ht="12.75">
      <c r="A897" s="214"/>
      <c r="B897" s="243"/>
    </row>
    <row r="898" spans="1:2" ht="12.75">
      <c r="A898" s="214"/>
      <c r="B898" s="243"/>
    </row>
    <row r="899" spans="1:2" ht="12.75">
      <c r="A899" s="214"/>
      <c r="B899" s="243"/>
    </row>
    <row r="900" spans="1:2" ht="12.75">
      <c r="A900" s="214"/>
      <c r="B900" s="243"/>
    </row>
    <row r="901" spans="1:2" ht="12.75">
      <c r="A901" s="214"/>
      <c r="B901" s="243"/>
    </row>
    <row r="902" spans="1:2" ht="12.75">
      <c r="A902" s="214"/>
      <c r="B902" s="243"/>
    </row>
    <row r="903" spans="1:2" ht="12.75">
      <c r="A903" s="214"/>
      <c r="B903" s="243"/>
    </row>
    <row r="904" spans="1:2" ht="12.75">
      <c r="A904" s="214"/>
      <c r="B904" s="243"/>
    </row>
    <row r="905" spans="1:2" ht="12.75">
      <c r="A905" s="214"/>
      <c r="B905" s="243"/>
    </row>
    <row r="906" spans="1:2" ht="12.75">
      <c r="A906" s="214"/>
      <c r="B906" s="243"/>
    </row>
    <row r="907" spans="1:2" ht="12.75">
      <c r="A907" s="214"/>
      <c r="B907" s="243"/>
    </row>
    <row r="908" spans="1:2" ht="12.75">
      <c r="A908" s="214"/>
      <c r="B908" s="243"/>
    </row>
    <row r="909" spans="1:2" ht="12.75">
      <c r="A909" s="214"/>
      <c r="B909" s="243"/>
    </row>
    <row r="910" spans="1:2" ht="12.75">
      <c r="A910" s="214"/>
      <c r="B910" s="243"/>
    </row>
    <row r="911" spans="1:2" ht="12.75">
      <c r="A911" s="214"/>
      <c r="B911" s="243"/>
    </row>
    <row r="912" spans="1:2" ht="12.75">
      <c r="A912" s="214"/>
      <c r="B912" s="243"/>
    </row>
    <row r="913" spans="1:2" ht="12.75">
      <c r="A913" s="214"/>
      <c r="B913" s="243"/>
    </row>
    <row r="914" spans="1:2" ht="12.75">
      <c r="A914" s="214"/>
      <c r="B914" s="243"/>
    </row>
    <row r="915" spans="1:2" ht="12.75">
      <c r="A915" s="214"/>
      <c r="B915" s="243"/>
    </row>
    <row r="916" spans="1:2" ht="12.75">
      <c r="A916" s="214"/>
      <c r="B916" s="243"/>
    </row>
    <row r="917" spans="1:2" ht="12.75">
      <c r="A917" s="214"/>
      <c r="B917" s="243"/>
    </row>
    <row r="918" spans="1:2" ht="12.75">
      <c r="A918" s="214"/>
      <c r="B918" s="243"/>
    </row>
    <row r="919" spans="1:2" ht="12.75">
      <c r="A919" s="214"/>
      <c r="B919" s="243"/>
    </row>
    <row r="920" spans="1:2" ht="12.75">
      <c r="A920" s="214"/>
      <c r="B920" s="243"/>
    </row>
    <row r="921" spans="1:2" ht="12.75">
      <c r="A921" s="214"/>
      <c r="B921" s="243"/>
    </row>
    <row r="922" spans="1:2" ht="12.75">
      <c r="A922" s="214"/>
      <c r="B922" s="243"/>
    </row>
    <row r="923" spans="1:2" ht="12.75">
      <c r="A923" s="214"/>
      <c r="B923" s="243"/>
    </row>
    <row r="924" spans="1:2" ht="12.75">
      <c r="A924" s="214"/>
      <c r="B924" s="243"/>
    </row>
    <row r="925" spans="1:2" ht="12.75">
      <c r="A925" s="214"/>
      <c r="B925" s="243"/>
    </row>
    <row r="926" spans="1:2" ht="12.75">
      <c r="A926" s="214"/>
      <c r="B926" s="243"/>
    </row>
    <row r="927" spans="1:2" ht="12.75">
      <c r="A927" s="214"/>
      <c r="B927" s="243"/>
    </row>
    <row r="928" spans="1:2" ht="12.75">
      <c r="A928" s="214"/>
      <c r="B928" s="243"/>
    </row>
    <row r="929" spans="1:2" ht="12.75">
      <c r="A929" s="214"/>
      <c r="B929" s="243"/>
    </row>
    <row r="930" spans="1:2" ht="12.75">
      <c r="A930" s="214"/>
      <c r="B930" s="243"/>
    </row>
    <row r="931" spans="1:2" ht="12.75">
      <c r="A931" s="214"/>
      <c r="B931" s="243"/>
    </row>
    <row r="932" spans="1:2" ht="12.75">
      <c r="A932" s="214"/>
      <c r="B932" s="243"/>
    </row>
    <row r="933" spans="1:2" ht="12.75">
      <c r="A933" s="214"/>
      <c r="B933" s="243"/>
    </row>
    <row r="934" spans="1:2" ht="12.75">
      <c r="A934" s="214"/>
      <c r="B934" s="243"/>
    </row>
    <row r="935" spans="1:2" ht="12.75">
      <c r="A935" s="214"/>
      <c r="B935" s="243"/>
    </row>
    <row r="936" spans="1:2" ht="12.75">
      <c r="A936" s="214"/>
      <c r="B936" s="243"/>
    </row>
    <row r="937" spans="1:2" ht="12.75">
      <c r="A937" s="214"/>
      <c r="B937" s="243"/>
    </row>
    <row r="938" spans="1:2" ht="12.75">
      <c r="A938" s="214"/>
      <c r="B938" s="243"/>
    </row>
    <row r="939" spans="1:2" ht="12.75">
      <c r="A939" s="214"/>
      <c r="B939" s="243"/>
    </row>
    <row r="940" spans="1:2" ht="12.75">
      <c r="A940" s="214"/>
      <c r="B940" s="243"/>
    </row>
    <row r="941" spans="1:2" ht="12.75">
      <c r="A941" s="214"/>
      <c r="B941" s="243"/>
    </row>
    <row r="942" spans="1:2" ht="12.75">
      <c r="A942" s="214"/>
      <c r="B942" s="243"/>
    </row>
    <row r="943" spans="1:2" ht="12.75">
      <c r="A943" s="214"/>
      <c r="B943" s="243"/>
    </row>
    <row r="944" spans="1:2" ht="12.75">
      <c r="A944" s="214"/>
      <c r="B944" s="243"/>
    </row>
    <row r="945" spans="1:2" ht="12.75">
      <c r="A945" s="214"/>
      <c r="B945" s="243"/>
    </row>
    <row r="946" spans="1:2" ht="12.75">
      <c r="A946" s="214"/>
      <c r="B946" s="243"/>
    </row>
    <row r="947" spans="1:2" ht="12.75">
      <c r="A947" s="214"/>
      <c r="B947" s="243"/>
    </row>
    <row r="948" spans="1:2" ht="12.75">
      <c r="A948" s="214"/>
      <c r="B948" s="243"/>
    </row>
    <row r="949" spans="1:2" ht="12.75">
      <c r="A949" s="214"/>
      <c r="B949" s="243"/>
    </row>
    <row r="950" spans="1:2" ht="12.75">
      <c r="A950" s="214"/>
      <c r="B950" s="243"/>
    </row>
    <row r="951" spans="1:2" ht="12.75">
      <c r="A951" s="214"/>
      <c r="B951" s="243"/>
    </row>
    <row r="952" spans="1:2" ht="12.75">
      <c r="A952" s="214"/>
      <c r="B952" s="243"/>
    </row>
    <row r="953" spans="1:2" ht="12.75">
      <c r="A953" s="214"/>
      <c r="B953" s="243"/>
    </row>
    <row r="954" spans="1:2" ht="12.75">
      <c r="A954" s="214"/>
      <c r="B954" s="243"/>
    </row>
    <row r="955" spans="1:2" ht="12.75">
      <c r="A955" s="214"/>
      <c r="B955" s="243"/>
    </row>
    <row r="956" spans="1:2" ht="12.75">
      <c r="A956" s="214"/>
      <c r="B956" s="243"/>
    </row>
    <row r="957" spans="1:2" ht="12.75">
      <c r="A957" s="214"/>
      <c r="B957" s="243"/>
    </row>
    <row r="958" spans="1:2" ht="12.75">
      <c r="A958" s="214"/>
      <c r="B958" s="243"/>
    </row>
    <row r="959" spans="1:2" ht="12.75">
      <c r="A959" s="214"/>
      <c r="B959" s="243"/>
    </row>
    <row r="960" spans="1:2" ht="12.75">
      <c r="A960" s="214"/>
      <c r="B960" s="243"/>
    </row>
    <row r="961" spans="1:2" ht="12.75">
      <c r="A961" s="214"/>
      <c r="B961" s="243"/>
    </row>
    <row r="962" spans="1:2" ht="12.75">
      <c r="A962" s="214"/>
      <c r="B962" s="243"/>
    </row>
    <row r="963" spans="1:2" ht="12.75">
      <c r="A963" s="214"/>
      <c r="B963" s="243"/>
    </row>
    <row r="964" spans="1:2" ht="12.75">
      <c r="A964" s="214"/>
      <c r="B964" s="243"/>
    </row>
    <row r="965" spans="1:2" ht="12.75">
      <c r="A965" s="214"/>
      <c r="B965" s="243"/>
    </row>
    <row r="966" spans="1:2" ht="12.75">
      <c r="A966" s="214"/>
      <c r="B966" s="243"/>
    </row>
    <row r="967" spans="1:2" ht="12.75">
      <c r="A967" s="214"/>
      <c r="B967" s="243"/>
    </row>
    <row r="968" spans="1:2" ht="12.75">
      <c r="A968" s="214"/>
      <c r="B968" s="243"/>
    </row>
    <row r="969" spans="1:2" ht="12.75">
      <c r="A969" s="214"/>
      <c r="B969" s="243"/>
    </row>
    <row r="970" spans="1:2" ht="12.75">
      <c r="A970" s="214"/>
      <c r="B970" s="243"/>
    </row>
    <row r="971" spans="1:2" ht="12.75">
      <c r="A971" s="214"/>
      <c r="B971" s="243"/>
    </row>
    <row r="972" spans="1:2" ht="12.75">
      <c r="A972" s="214"/>
      <c r="B972" s="243"/>
    </row>
    <row r="973" spans="1:2" ht="12.75">
      <c r="A973" s="214"/>
      <c r="B973" s="243"/>
    </row>
    <row r="974" spans="1:2" ht="12.75">
      <c r="A974" s="214"/>
      <c r="B974" s="243"/>
    </row>
    <row r="975" spans="1:2" ht="12.75">
      <c r="A975" s="214"/>
      <c r="B975" s="243"/>
    </row>
    <row r="976" spans="1:2" ht="12.75">
      <c r="A976" s="214"/>
      <c r="B976" s="243"/>
    </row>
    <row r="977" spans="1:2" ht="12.75">
      <c r="A977" s="214"/>
      <c r="B977" s="243"/>
    </row>
    <row r="978" spans="1:2" ht="12.75">
      <c r="A978" s="214"/>
      <c r="B978" s="243"/>
    </row>
    <row r="979" spans="1:2" ht="12.75">
      <c r="A979" s="214"/>
      <c r="B979" s="243"/>
    </row>
    <row r="980" spans="1:2" ht="12.75">
      <c r="A980" s="214"/>
      <c r="B980" s="243"/>
    </row>
    <row r="981" spans="1:2" ht="12.75">
      <c r="A981" s="214"/>
      <c r="B981" s="243"/>
    </row>
    <row r="982" spans="1:2" ht="12.75">
      <c r="A982" s="214"/>
      <c r="B982" s="243"/>
    </row>
    <row r="983" spans="1:2" ht="12.75">
      <c r="A983" s="214"/>
      <c r="B983" s="243"/>
    </row>
    <row r="984" spans="1:2" ht="12.75">
      <c r="A984" s="214"/>
      <c r="B984" s="243"/>
    </row>
    <row r="985" spans="1:2" ht="12.75">
      <c r="A985" s="214"/>
      <c r="B985" s="243"/>
    </row>
    <row r="986" spans="1:2" ht="12.75">
      <c r="A986" s="214"/>
      <c r="B986" s="243"/>
    </row>
    <row r="987" spans="1:2" ht="12.75">
      <c r="A987" s="214"/>
      <c r="B987" s="243"/>
    </row>
    <row r="988" spans="1:2" ht="12.75">
      <c r="A988" s="214"/>
      <c r="B988" s="243"/>
    </row>
    <row r="989" spans="1:2" ht="12.75">
      <c r="A989" s="214"/>
      <c r="B989" s="243"/>
    </row>
    <row r="990" spans="1:2" ht="12.75">
      <c r="A990" s="214"/>
      <c r="B990" s="243"/>
    </row>
    <row r="991" spans="1:2" ht="12.75">
      <c r="A991" s="214"/>
      <c r="B991" s="243"/>
    </row>
    <row r="992" spans="1:2" ht="12.75">
      <c r="A992" s="214"/>
      <c r="B992" s="243"/>
    </row>
    <row r="993" spans="1:2" ht="12.75">
      <c r="A993" s="214"/>
      <c r="B993" s="243"/>
    </row>
    <row r="994" spans="1:2" ht="12.75">
      <c r="A994" s="214"/>
      <c r="B994" s="243"/>
    </row>
    <row r="995" spans="1:2" ht="12.75">
      <c r="A995" s="214"/>
      <c r="B995" s="243"/>
    </row>
    <row r="996" spans="1:2" ht="12.75">
      <c r="A996" s="214"/>
      <c r="B996" s="243"/>
    </row>
    <row r="997" spans="1:2" ht="12.75">
      <c r="A997" s="214"/>
      <c r="B997" s="243"/>
    </row>
    <row r="998" spans="1:2" ht="12.75">
      <c r="A998" s="214"/>
      <c r="B998" s="243"/>
    </row>
    <row r="999" spans="1:2" ht="12.75">
      <c r="A999" s="214"/>
      <c r="B999" s="243"/>
    </row>
    <row r="1000" spans="1:2" ht="12.75">
      <c r="A1000" s="214"/>
      <c r="B1000" s="243"/>
    </row>
    <row r="1001" spans="1:2" ht="12.75">
      <c r="A1001" s="214"/>
      <c r="B1001" s="243"/>
    </row>
    <row r="1002" spans="1:2" ht="12.75">
      <c r="A1002" s="214"/>
      <c r="B1002" s="243"/>
    </row>
    <row r="1003" spans="1:2" ht="12.75">
      <c r="A1003" s="214"/>
      <c r="B1003" s="243"/>
    </row>
    <row r="1004" spans="1:2" ht="12.75">
      <c r="A1004" s="214"/>
      <c r="B1004" s="243"/>
    </row>
    <row r="1005" spans="1:2" ht="12.75">
      <c r="A1005" s="214"/>
      <c r="B1005" s="243"/>
    </row>
    <row r="1006" spans="1:2" ht="12.75">
      <c r="A1006" s="214"/>
      <c r="B1006" s="243"/>
    </row>
    <row r="1007" spans="1:2" ht="12.75">
      <c r="A1007" s="214"/>
      <c r="B1007" s="243"/>
    </row>
    <row r="1008" spans="1:2" ht="12.75">
      <c r="A1008" s="214"/>
      <c r="B1008" s="243"/>
    </row>
    <row r="1009" spans="1:2" ht="12.75">
      <c r="A1009" s="214"/>
      <c r="B1009" s="243"/>
    </row>
    <row r="1010" spans="1:2" ht="12.75">
      <c r="A1010" s="214"/>
      <c r="B1010" s="243"/>
    </row>
    <row r="1011" spans="1:2" ht="12.75">
      <c r="A1011" s="214"/>
      <c r="B1011" s="243"/>
    </row>
    <row r="1012" spans="1:2" ht="12.75">
      <c r="A1012" s="214"/>
      <c r="B1012" s="243"/>
    </row>
    <row r="1013" spans="1:2" ht="12.75">
      <c r="A1013" s="214"/>
      <c r="B1013" s="243"/>
    </row>
    <row r="1014" spans="1:2" ht="12.75">
      <c r="A1014" s="214"/>
      <c r="B1014" s="243"/>
    </row>
    <row r="1015" spans="1:2" ht="12.75">
      <c r="A1015" s="214"/>
      <c r="B1015" s="243"/>
    </row>
    <row r="1016" spans="1:2" ht="12.75">
      <c r="A1016" s="214"/>
      <c r="B1016" s="243"/>
    </row>
    <row r="1017" spans="1:2" ht="12.75">
      <c r="A1017" s="214"/>
      <c r="B1017" s="243"/>
    </row>
    <row r="1018" spans="1:2" ht="12.75">
      <c r="A1018" s="214"/>
      <c r="B1018" s="243"/>
    </row>
    <row r="1019" spans="1:2" ht="12.75">
      <c r="A1019" s="214"/>
      <c r="B1019" s="243"/>
    </row>
    <row r="1020" spans="1:2" ht="12.75">
      <c r="A1020" s="214"/>
      <c r="B1020" s="243"/>
    </row>
    <row r="1021" spans="1:2" ht="12.75">
      <c r="A1021" s="214"/>
      <c r="B1021" s="243"/>
    </row>
    <row r="1022" spans="1:2" ht="12.75">
      <c r="A1022" s="214"/>
      <c r="B1022" s="243"/>
    </row>
    <row r="1023" spans="1:2" ht="12.75">
      <c r="A1023" s="214"/>
      <c r="B1023" s="243"/>
    </row>
    <row r="1024" spans="1:2" ht="12.75">
      <c r="A1024" s="214"/>
      <c r="B1024" s="243"/>
    </row>
    <row r="1025" spans="1:2" ht="12.75">
      <c r="A1025" s="214"/>
      <c r="B1025" s="243"/>
    </row>
    <row r="1026" spans="1:2" ht="12.75">
      <c r="A1026" s="214"/>
      <c r="B1026" s="243"/>
    </row>
    <row r="1027" spans="1:2" ht="12.75">
      <c r="A1027" s="214"/>
      <c r="B1027" s="243"/>
    </row>
    <row r="1028" spans="1:2" ht="12.75">
      <c r="A1028" s="214"/>
      <c r="B1028" s="243"/>
    </row>
    <row r="1029" spans="1:2" ht="12.75">
      <c r="A1029" s="214"/>
      <c r="B1029" s="243"/>
    </row>
    <row r="1030" spans="1:2" ht="12.75">
      <c r="A1030" s="214"/>
      <c r="B1030" s="243"/>
    </row>
    <row r="1031" spans="1:2" ht="12.75">
      <c r="A1031" s="214"/>
      <c r="B1031" s="243"/>
    </row>
    <row r="1032" spans="1:2" ht="12.75">
      <c r="A1032" s="214"/>
      <c r="B1032" s="243"/>
    </row>
    <row r="1033" spans="1:2" ht="12.75">
      <c r="A1033" s="214"/>
      <c r="B1033" s="243"/>
    </row>
    <row r="1034" spans="1:2" ht="12.75">
      <c r="A1034" s="214"/>
      <c r="B1034" s="243"/>
    </row>
    <row r="1035" spans="1:2" ht="12.75">
      <c r="A1035" s="214"/>
      <c r="B1035" s="243"/>
    </row>
    <row r="1036" spans="1:2" ht="12.75">
      <c r="A1036" s="214"/>
      <c r="B1036" s="243"/>
    </row>
    <row r="1037" spans="1:2" ht="12.75">
      <c r="A1037" s="214"/>
      <c r="B1037" s="243"/>
    </row>
    <row r="1038" spans="1:2" ht="12.75">
      <c r="A1038" s="214"/>
      <c r="B1038" s="243"/>
    </row>
    <row r="1039" spans="1:2" ht="12.75">
      <c r="A1039" s="214"/>
      <c r="B1039" s="243"/>
    </row>
    <row r="1040" spans="1:2" ht="12.75">
      <c r="A1040" s="214"/>
      <c r="B1040" s="243"/>
    </row>
    <row r="1041" spans="1:2" ht="12.75">
      <c r="A1041" s="214"/>
      <c r="B1041" s="243"/>
    </row>
    <row r="1042" spans="1:2" ht="12.75">
      <c r="A1042" s="214"/>
      <c r="B1042" s="243"/>
    </row>
    <row r="1043" spans="1:2" ht="12.75">
      <c r="A1043" s="214"/>
      <c r="B1043" s="243"/>
    </row>
    <row r="1044" spans="1:2" ht="12.75">
      <c r="A1044" s="214"/>
      <c r="B1044" s="243"/>
    </row>
    <row r="1045" spans="1:2" ht="12.75">
      <c r="A1045" s="214"/>
      <c r="B1045" s="243"/>
    </row>
    <row r="1046" spans="1:2" ht="12.75">
      <c r="A1046" s="214"/>
      <c r="B1046" s="243"/>
    </row>
    <row r="1047" spans="1:2" ht="12.75">
      <c r="A1047" s="214"/>
      <c r="B1047" s="243"/>
    </row>
    <row r="1048" spans="1:2" ht="12.75">
      <c r="A1048" s="214"/>
      <c r="B1048" s="243"/>
    </row>
    <row r="1049" spans="1:2" ht="12.75">
      <c r="A1049" s="214"/>
      <c r="B1049" s="243"/>
    </row>
    <row r="1050" spans="1:2" ht="12.75">
      <c r="A1050" s="214"/>
      <c r="B1050" s="243"/>
    </row>
    <row r="1051" spans="1:2" ht="12.75">
      <c r="A1051" s="214"/>
      <c r="B1051" s="243"/>
    </row>
    <row r="1052" spans="1:2" ht="12.75">
      <c r="A1052" s="214"/>
      <c r="B1052" s="243"/>
    </row>
    <row r="1053" spans="1:2" ht="12.75">
      <c r="A1053" s="214"/>
      <c r="B1053" s="243"/>
    </row>
    <row r="1054" spans="1:2" ht="12.75">
      <c r="A1054" s="214"/>
      <c r="B1054" s="243"/>
    </row>
    <row r="1055" spans="1:2" ht="12.75">
      <c r="A1055" s="214"/>
      <c r="B1055" s="243"/>
    </row>
    <row r="1056" spans="1:2" ht="12.75">
      <c r="A1056" s="214"/>
      <c r="B1056" s="243"/>
    </row>
    <row r="1057" spans="1:2" ht="12.75">
      <c r="A1057" s="214"/>
      <c r="B1057" s="243"/>
    </row>
    <row r="1058" spans="1:2" ht="12.75">
      <c r="A1058" s="214"/>
      <c r="B1058" s="243"/>
    </row>
    <row r="1059" spans="1:2" ht="12.75">
      <c r="A1059" s="214"/>
      <c r="B1059" s="243"/>
    </row>
    <row r="1060" spans="1:2" ht="12.75">
      <c r="A1060" s="214"/>
      <c r="B1060" s="243"/>
    </row>
    <row r="1061" spans="1:2" ht="12.75">
      <c r="A1061" s="214"/>
      <c r="B1061" s="243"/>
    </row>
    <row r="1062" spans="1:2" ht="12.75">
      <c r="A1062" s="214"/>
      <c r="B1062" s="243"/>
    </row>
    <row r="1063" spans="1:2" ht="12.75">
      <c r="A1063" s="214"/>
      <c r="B1063" s="243"/>
    </row>
    <row r="1064" spans="1:2" ht="12.75">
      <c r="A1064" s="214"/>
      <c r="B1064" s="243"/>
    </row>
    <row r="1065" spans="1:2" ht="12.75">
      <c r="A1065" s="214"/>
      <c r="B1065" s="243"/>
    </row>
    <row r="1066" spans="1:2" ht="12.75">
      <c r="A1066" s="214"/>
      <c r="B1066" s="243"/>
    </row>
    <row r="1067" spans="1:2" ht="12.75">
      <c r="A1067" s="214"/>
      <c r="B1067" s="243"/>
    </row>
    <row r="1068" spans="1:2" ht="12.75">
      <c r="A1068" s="214"/>
      <c r="B1068" s="243"/>
    </row>
    <row r="1069" spans="1:2" ht="12.75">
      <c r="A1069" s="214"/>
      <c r="B1069" s="243"/>
    </row>
    <row r="1070" spans="1:2" ht="12.75">
      <c r="A1070" s="214"/>
      <c r="B1070" s="243"/>
    </row>
    <row r="1071" spans="1:2" ht="12.75">
      <c r="A1071" s="214"/>
      <c r="B1071" s="243"/>
    </row>
    <row r="1072" spans="1:2" ht="12.75">
      <c r="A1072" s="214"/>
      <c r="B1072" s="243"/>
    </row>
    <row r="1073" spans="1:2" ht="12.75">
      <c r="A1073" s="214"/>
      <c r="B1073" s="243"/>
    </row>
    <row r="1074" spans="1:2" ht="12.75">
      <c r="A1074" s="214"/>
      <c r="B1074" s="243"/>
    </row>
    <row r="1075" spans="1:2" ht="12.75">
      <c r="A1075" s="214"/>
      <c r="B1075" s="243"/>
    </row>
    <row r="1076" spans="1:2" ht="12.75">
      <c r="A1076" s="214"/>
      <c r="B1076" s="243"/>
    </row>
    <row r="1077" spans="1:2" ht="12.75">
      <c r="A1077" s="214"/>
      <c r="B1077" s="243"/>
    </row>
    <row r="1078" spans="1:2" ht="12.75">
      <c r="A1078" s="214"/>
      <c r="B1078" s="243"/>
    </row>
    <row r="1079" spans="1:2" ht="12.75">
      <c r="A1079" s="214"/>
      <c r="B1079" s="243"/>
    </row>
    <row r="1080" spans="1:2" ht="12.75">
      <c r="A1080" s="214"/>
      <c r="B1080" s="243"/>
    </row>
    <row r="1081" spans="1:2" ht="12.75">
      <c r="A1081" s="214"/>
      <c r="B1081" s="243"/>
    </row>
    <row r="1082" spans="1:2" ht="12.75">
      <c r="A1082" s="214"/>
      <c r="B1082" s="243"/>
    </row>
    <row r="1083" spans="1:2" ht="12.75">
      <c r="A1083" s="214"/>
      <c r="B1083" s="243"/>
    </row>
    <row r="1084" spans="1:2" ht="12.75">
      <c r="A1084" s="214"/>
      <c r="B1084" s="243"/>
    </row>
    <row r="1085" spans="1:2" ht="12.75">
      <c r="A1085" s="214"/>
      <c r="B1085" s="243"/>
    </row>
    <row r="1086" spans="1:2" ht="12.75">
      <c r="A1086" s="214"/>
      <c r="B1086" s="243"/>
    </row>
    <row r="1087" spans="1:2" ht="12.75">
      <c r="A1087" s="214"/>
      <c r="B1087" s="243"/>
    </row>
    <row r="1088" spans="1:2" ht="12.75">
      <c r="A1088" s="214"/>
      <c r="B1088" s="243"/>
    </row>
    <row r="1089" spans="1:2" ht="12.75">
      <c r="A1089" s="214"/>
      <c r="B1089" s="243"/>
    </row>
    <row r="1090" spans="1:2" ht="12.75">
      <c r="A1090" s="214"/>
      <c r="B1090" s="243"/>
    </row>
    <row r="1091" spans="1:2" ht="12.75">
      <c r="A1091" s="214"/>
      <c r="B1091" s="243"/>
    </row>
    <row r="1092" spans="1:2" ht="12.75">
      <c r="A1092" s="214"/>
      <c r="B1092" s="243"/>
    </row>
    <row r="1093" spans="1:2" ht="12.75">
      <c r="A1093" s="214"/>
      <c r="B1093" s="243"/>
    </row>
    <row r="1094" spans="1:2" ht="12.75">
      <c r="A1094" s="214"/>
      <c r="B1094" s="243"/>
    </row>
    <row r="1095" spans="1:2" ht="12.75">
      <c r="A1095" s="214"/>
      <c r="B1095" s="243"/>
    </row>
    <row r="1096" spans="1:2" ht="12.75">
      <c r="A1096" s="214"/>
      <c r="B1096" s="243"/>
    </row>
    <row r="1097" spans="1:2" ht="12.75">
      <c r="A1097" s="214"/>
      <c r="B1097" s="243"/>
    </row>
    <row r="1098" spans="1:2" ht="12.75">
      <c r="A1098" s="214"/>
      <c r="B1098" s="243"/>
    </row>
    <row r="1099" spans="1:2" ht="12.75">
      <c r="A1099" s="214"/>
      <c r="B1099" s="243"/>
    </row>
    <row r="1100" spans="1:2" ht="12.75">
      <c r="A1100" s="214"/>
      <c r="B1100" s="243"/>
    </row>
    <row r="1101" spans="1:2" ht="12.75">
      <c r="A1101" s="214"/>
      <c r="B1101" s="243"/>
    </row>
    <row r="1102" spans="1:2" ht="12.75">
      <c r="A1102" s="214"/>
      <c r="B1102" s="243"/>
    </row>
    <row r="1103" spans="1:2" ht="12.75">
      <c r="A1103" s="214"/>
      <c r="B1103" s="243"/>
    </row>
    <row r="1104" spans="1:2" ht="12.75">
      <c r="A1104" s="214"/>
      <c r="B1104" s="243"/>
    </row>
    <row r="1105" spans="1:2" ht="12.75">
      <c r="A1105" s="214"/>
      <c r="B1105" s="243"/>
    </row>
    <row r="1106" spans="1:2" ht="12.75">
      <c r="A1106" s="214"/>
      <c r="B1106" s="243"/>
    </row>
    <row r="1107" spans="1:2" ht="12.75">
      <c r="A1107" s="214"/>
      <c r="B1107" s="243"/>
    </row>
    <row r="1108" spans="1:2" ht="12.75">
      <c r="A1108" s="214"/>
      <c r="B1108" s="243"/>
    </row>
    <row r="1109" spans="1:2" ht="12.75">
      <c r="A1109" s="214"/>
      <c r="B1109" s="243"/>
    </row>
    <row r="1110" spans="1:2" ht="12.75">
      <c r="A1110" s="214"/>
      <c r="B1110" s="243"/>
    </row>
    <row r="1111" spans="1:2" ht="12.75">
      <c r="A1111" s="214"/>
      <c r="B1111" s="243"/>
    </row>
    <row r="1112" spans="1:2" ht="12.75">
      <c r="A1112" s="214"/>
      <c r="B1112" s="243"/>
    </row>
    <row r="1113" spans="1:2" ht="12.75">
      <c r="A1113" s="214"/>
      <c r="B1113" s="243"/>
    </row>
    <row r="1114" spans="1:2" ht="12.75">
      <c r="A1114" s="214"/>
      <c r="B1114" s="243"/>
    </row>
    <row r="1115" spans="1:2" ht="12.75">
      <c r="A1115" s="214"/>
      <c r="B1115" s="243"/>
    </row>
    <row r="1116" spans="1:2" ht="12.75">
      <c r="A1116" s="214"/>
      <c r="B1116" s="243"/>
    </row>
    <row r="1117" spans="1:2" ht="12.75">
      <c r="A1117" s="214"/>
      <c r="B1117" s="243"/>
    </row>
    <row r="1118" spans="1:2" ht="12.75">
      <c r="A1118" s="214"/>
      <c r="B1118" s="243"/>
    </row>
    <row r="1119" spans="1:2" ht="12.75">
      <c r="A1119" s="214"/>
      <c r="B1119" s="243"/>
    </row>
    <row r="1120" spans="1:2" ht="12.75">
      <c r="A1120" s="214"/>
      <c r="B1120" s="243"/>
    </row>
    <row r="1121" spans="1:2" ht="12.75">
      <c r="A1121" s="214"/>
      <c r="B1121" s="243"/>
    </row>
    <row r="1122" spans="1:2" ht="12.75">
      <c r="A1122" s="214"/>
      <c r="B1122" s="243"/>
    </row>
    <row r="1123" spans="1:2" ht="12.75">
      <c r="A1123" s="214"/>
      <c r="B1123" s="243"/>
    </row>
    <row r="1124" spans="1:2" ht="12.75">
      <c r="A1124" s="214"/>
      <c r="B1124" s="243"/>
    </row>
    <row r="1125" spans="1:2" ht="12.75">
      <c r="A1125" s="214"/>
      <c r="B1125" s="243"/>
    </row>
    <row r="1126" spans="1:2" ht="12.75">
      <c r="A1126" s="214"/>
      <c r="B1126" s="243"/>
    </row>
    <row r="1127" spans="1:2" ht="12.75">
      <c r="A1127" s="214"/>
      <c r="B1127" s="243"/>
    </row>
    <row r="1128" spans="1:2" ht="12.75">
      <c r="A1128" s="214"/>
      <c r="B1128" s="243"/>
    </row>
    <row r="1129" spans="1:2" ht="12.75">
      <c r="A1129" s="214"/>
      <c r="B1129" s="243"/>
    </row>
    <row r="1130" spans="1:2" ht="12.75">
      <c r="A1130" s="214"/>
      <c r="B1130" s="243"/>
    </row>
    <row r="1131" spans="1:2" ht="12.75">
      <c r="A1131" s="214"/>
      <c r="B1131" s="243"/>
    </row>
    <row r="1132" spans="1:2" ht="12.75">
      <c r="A1132" s="214"/>
      <c r="B1132" s="243"/>
    </row>
    <row r="1133" spans="1:2" ht="12.75">
      <c r="A1133" s="214"/>
      <c r="B1133" s="243"/>
    </row>
    <row r="1134" spans="1:2" ht="12.75">
      <c r="A1134" s="214"/>
      <c r="B1134" s="243"/>
    </row>
    <row r="1135" spans="1:2" ht="12.75">
      <c r="A1135" s="214"/>
      <c r="B1135" s="243"/>
    </row>
    <row r="1136" spans="1:2" ht="12.75">
      <c r="A1136" s="214"/>
      <c r="B1136" s="243"/>
    </row>
    <row r="1137" spans="1:2" ht="12.75">
      <c r="A1137" s="214"/>
      <c r="B1137" s="243"/>
    </row>
    <row r="1138" spans="1:2" ht="12.75">
      <c r="A1138" s="214"/>
      <c r="B1138" s="243"/>
    </row>
    <row r="1139" spans="1:2" ht="12.75">
      <c r="A1139" s="214"/>
      <c r="B1139" s="243"/>
    </row>
    <row r="1140" spans="1:2" ht="12.75">
      <c r="A1140" s="214"/>
      <c r="B1140" s="243"/>
    </row>
    <row r="1141" spans="1:2" ht="12.75">
      <c r="A1141" s="214"/>
      <c r="B1141" s="243"/>
    </row>
    <row r="1142" spans="1:2" ht="12.75">
      <c r="A1142" s="214"/>
      <c r="B1142" s="243"/>
    </row>
    <row r="1143" spans="1:2" ht="12.75">
      <c r="A1143" s="214"/>
      <c r="B1143" s="243"/>
    </row>
    <row r="1144" spans="1:2" ht="12.75">
      <c r="A1144" s="214"/>
      <c r="B1144" s="243"/>
    </row>
    <row r="1145" spans="1:2" ht="12.75">
      <c r="A1145" s="214"/>
      <c r="B1145" s="243"/>
    </row>
    <row r="1146" spans="1:2" ht="12.75">
      <c r="A1146" s="214"/>
      <c r="B1146" s="243"/>
    </row>
    <row r="1147" spans="1:2" ht="12.75">
      <c r="A1147" s="214"/>
      <c r="B1147" s="243"/>
    </row>
    <row r="1148" spans="1:2" ht="12.75">
      <c r="A1148" s="214"/>
      <c r="B1148" s="243"/>
    </row>
    <row r="1149" spans="1:2" ht="12.75">
      <c r="A1149" s="214"/>
      <c r="B1149" s="243"/>
    </row>
    <row r="1150" spans="1:2" ht="12.75">
      <c r="A1150" s="214"/>
      <c r="B1150" s="243"/>
    </row>
    <row r="1151" spans="1:2" ht="12.75">
      <c r="A1151" s="214"/>
      <c r="B1151" s="243"/>
    </row>
    <row r="1152" spans="1:2" ht="12.75">
      <c r="A1152" s="214"/>
      <c r="B1152" s="243"/>
    </row>
    <row r="1153" spans="1:2" ht="12.75">
      <c r="A1153" s="214"/>
      <c r="B1153" s="243"/>
    </row>
    <row r="1154" spans="1:2" ht="12.75">
      <c r="A1154" s="214"/>
      <c r="B1154" s="243"/>
    </row>
    <row r="1155" spans="1:2" ht="12.75">
      <c r="A1155" s="214"/>
      <c r="B1155" s="243"/>
    </row>
    <row r="1156" spans="1:2" ht="12.75">
      <c r="A1156" s="214"/>
      <c r="B1156" s="243"/>
    </row>
    <row r="1157" spans="1:2" ht="12.75">
      <c r="A1157" s="214"/>
      <c r="B1157" s="243"/>
    </row>
    <row r="1158" spans="1:2" ht="12.75">
      <c r="A1158" s="214"/>
      <c r="B1158" s="243"/>
    </row>
    <row r="1159" spans="1:2" ht="12.75">
      <c r="A1159" s="214"/>
      <c r="B1159" s="243"/>
    </row>
    <row r="1160" spans="1:2" ht="12.75">
      <c r="A1160" s="214"/>
      <c r="B1160" s="243"/>
    </row>
    <row r="1161" spans="1:2" ht="12.75">
      <c r="A1161" s="214"/>
      <c r="B1161" s="243"/>
    </row>
    <row r="1162" spans="1:2" ht="12.75">
      <c r="A1162" s="214"/>
      <c r="B1162" s="243"/>
    </row>
    <row r="1163" spans="1:2" ht="12.75">
      <c r="A1163" s="214"/>
      <c r="B1163" s="243"/>
    </row>
    <row r="1164" spans="1:2" ht="12.75">
      <c r="A1164" s="214"/>
      <c r="B1164" s="243"/>
    </row>
    <row r="1165" spans="1:2" ht="12.75">
      <c r="A1165" s="214"/>
      <c r="B1165" s="243"/>
    </row>
    <row r="1166" spans="1:2" ht="12.75">
      <c r="A1166" s="214"/>
      <c r="B1166" s="243"/>
    </row>
    <row r="1167" spans="1:2" ht="12.75">
      <c r="A1167" s="214"/>
      <c r="B1167" s="243"/>
    </row>
    <row r="1168" spans="1:2" ht="12.75">
      <c r="A1168" s="214"/>
      <c r="B1168" s="243"/>
    </row>
    <row r="1169" spans="1:2" ht="12.75">
      <c r="A1169" s="214"/>
      <c r="B1169" s="243"/>
    </row>
    <row r="1170" spans="1:2" ht="12.75">
      <c r="A1170" s="214"/>
      <c r="B1170" s="243"/>
    </row>
    <row r="1171" spans="1:2" ht="12.75">
      <c r="A1171" s="214"/>
      <c r="B1171" s="243"/>
    </row>
    <row r="1172" spans="1:2" ht="12.75">
      <c r="A1172" s="214"/>
      <c r="B1172" s="243"/>
    </row>
    <row r="1173" spans="1:2" ht="12.75">
      <c r="A1173" s="214"/>
      <c r="B1173" s="243"/>
    </row>
    <row r="1174" spans="1:2" ht="12.75">
      <c r="A1174" s="214"/>
      <c r="B1174" s="243"/>
    </row>
    <row r="1175" spans="1:2" ht="12.75">
      <c r="A1175" s="214"/>
      <c r="B1175" s="243"/>
    </row>
    <row r="1176" spans="1:2" ht="12.75">
      <c r="A1176" s="214"/>
      <c r="B1176" s="243"/>
    </row>
    <row r="1177" spans="1:2" ht="12.75">
      <c r="A1177" s="214"/>
      <c r="B1177" s="243"/>
    </row>
    <row r="1178" spans="1:2" ht="12.75">
      <c r="A1178" s="214"/>
      <c r="B1178" s="243"/>
    </row>
    <row r="1179" spans="1:2" ht="12.75">
      <c r="A1179" s="214"/>
      <c r="B1179" s="243"/>
    </row>
    <row r="1180" spans="1:2" ht="12.75">
      <c r="A1180" s="214"/>
      <c r="B1180" s="243"/>
    </row>
    <row r="1181" spans="1:2" ht="12.75">
      <c r="A1181" s="214"/>
      <c r="B1181" s="243"/>
    </row>
    <row r="1182" spans="1:2" ht="12.75">
      <c r="A1182" s="214"/>
      <c r="B1182" s="243"/>
    </row>
    <row r="1183" spans="1:2" ht="12.75">
      <c r="A1183" s="214"/>
      <c r="B1183" s="243"/>
    </row>
    <row r="1184" spans="1:2" ht="12.75">
      <c r="A1184" s="214"/>
      <c r="B1184" s="243"/>
    </row>
    <row r="1185" spans="1:2" ht="12.75">
      <c r="A1185" s="214"/>
      <c r="B1185" s="243"/>
    </row>
    <row r="1186" spans="1:2" ht="12.75">
      <c r="A1186" s="214"/>
      <c r="B1186" s="243"/>
    </row>
    <row r="1187" spans="1:2" ht="12.75">
      <c r="A1187" s="214"/>
      <c r="B1187" s="243"/>
    </row>
    <row r="1188" spans="1:2" ht="12.75">
      <c r="A1188" s="214"/>
      <c r="B1188" s="243"/>
    </row>
    <row r="1189" spans="1:2" ht="12.75">
      <c r="A1189" s="214"/>
      <c r="B1189" s="243"/>
    </row>
    <row r="1190" spans="1:2" ht="12.75">
      <c r="A1190" s="214"/>
      <c r="B1190" s="243"/>
    </row>
    <row r="1191" spans="1:2" ht="12.75">
      <c r="A1191" s="214"/>
      <c r="B1191" s="243"/>
    </row>
    <row r="1192" spans="1:2" ht="12.75">
      <c r="A1192" s="214"/>
      <c r="B1192" s="243"/>
    </row>
    <row r="1193" spans="1:2" ht="12.75">
      <c r="A1193" s="214"/>
      <c r="B1193" s="243"/>
    </row>
    <row r="1194" spans="1:2" ht="12.75">
      <c r="A1194" s="214"/>
      <c r="B1194" s="243"/>
    </row>
    <row r="1195" spans="1:2" ht="12.75">
      <c r="A1195" s="214"/>
      <c r="B1195" s="243"/>
    </row>
    <row r="1196" spans="1:2" ht="12.75">
      <c r="A1196" s="214"/>
      <c r="B1196" s="243"/>
    </row>
    <row r="1197" spans="1:2" ht="12.75">
      <c r="A1197" s="214"/>
      <c r="B1197" s="243"/>
    </row>
    <row r="1198" spans="1:2" ht="12.75">
      <c r="A1198" s="214"/>
      <c r="B1198" s="243"/>
    </row>
    <row r="1199" spans="1:2" ht="12.75">
      <c r="A1199" s="214"/>
      <c r="B1199" s="243"/>
    </row>
    <row r="1200" spans="1:2" ht="12.75">
      <c r="A1200" s="214"/>
      <c r="B1200" s="243"/>
    </row>
    <row r="1201" spans="1:2" ht="12.75">
      <c r="A1201" s="214"/>
      <c r="B1201" s="243"/>
    </row>
    <row r="1202" spans="1:2" ht="12.75">
      <c r="A1202" s="214"/>
      <c r="B1202" s="243"/>
    </row>
    <row r="1203" spans="1:2" ht="12.75">
      <c r="A1203" s="214"/>
      <c r="B1203" s="243"/>
    </row>
    <row r="1204" spans="1:2" ht="12.75">
      <c r="A1204" s="214"/>
      <c r="B1204" s="243"/>
    </row>
    <row r="1205" spans="1:2" ht="12.75">
      <c r="A1205" s="214"/>
      <c r="B1205" s="243"/>
    </row>
    <row r="1206" spans="1:2" ht="12.75">
      <c r="A1206" s="214"/>
      <c r="B1206" s="243"/>
    </row>
    <row r="1207" spans="1:2" ht="12.75">
      <c r="A1207" s="214"/>
      <c r="B1207" s="243"/>
    </row>
    <row r="1208" spans="1:2" ht="12.75">
      <c r="A1208" s="214"/>
      <c r="B1208" s="243"/>
    </row>
    <row r="1209" spans="1:2" ht="12.75">
      <c r="A1209" s="214"/>
      <c r="B1209" s="243"/>
    </row>
    <row r="1210" spans="1:2" ht="12.75">
      <c r="A1210" s="214"/>
      <c r="B1210" s="243"/>
    </row>
    <row r="1211" spans="1:2" ht="12.75">
      <c r="A1211" s="214"/>
      <c r="B1211" s="243"/>
    </row>
    <row r="1212" spans="1:2" ht="12.75">
      <c r="A1212" s="214"/>
      <c r="B1212" s="243"/>
    </row>
    <row r="1213" spans="1:2" ht="12.75">
      <c r="A1213" s="214"/>
      <c r="B1213" s="243"/>
    </row>
    <row r="1214" spans="1:2" ht="12.75">
      <c r="A1214" s="214"/>
      <c r="B1214" s="243"/>
    </row>
    <row r="1215" spans="1:2" ht="12.75">
      <c r="A1215" s="214"/>
      <c r="B1215" s="243"/>
    </row>
    <row r="1216" spans="1:2" ht="12.75">
      <c r="A1216" s="214"/>
      <c r="B1216" s="243"/>
    </row>
    <row r="1217" spans="1:2" ht="12.75">
      <c r="A1217" s="214"/>
      <c r="B1217" s="243"/>
    </row>
    <row r="1218" spans="1:2" ht="12.75">
      <c r="A1218" s="214"/>
      <c r="B1218" s="243"/>
    </row>
    <row r="1219" spans="1:2" ht="12.75">
      <c r="A1219" s="214"/>
      <c r="B1219" s="243"/>
    </row>
    <row r="1220" spans="1:2" ht="12.75">
      <c r="A1220" s="214"/>
      <c r="B1220" s="243"/>
    </row>
    <row r="1221" spans="1:2" ht="12.75">
      <c r="A1221" s="214"/>
      <c r="B1221" s="243"/>
    </row>
    <row r="1222" spans="1:2" ht="12.75">
      <c r="A1222" s="214"/>
      <c r="B1222" s="243"/>
    </row>
    <row r="1223" spans="1:2" ht="12.75">
      <c r="A1223" s="214"/>
      <c r="B1223" s="243"/>
    </row>
    <row r="1224" spans="1:2" ht="12.75">
      <c r="A1224" s="214"/>
      <c r="B1224" s="243"/>
    </row>
    <row r="1225" spans="1:2" ht="12.75">
      <c r="A1225" s="214"/>
      <c r="B1225" s="243"/>
    </row>
    <row r="1226" spans="1:2" ht="12.75">
      <c r="A1226" s="214"/>
      <c r="B1226" s="243"/>
    </row>
    <row r="1227" spans="1:2" ht="12.75">
      <c r="A1227" s="214"/>
      <c r="B1227" s="243"/>
    </row>
    <row r="1228" spans="1:2" ht="12.75">
      <c r="A1228" s="214"/>
      <c r="B1228" s="243"/>
    </row>
    <row r="1229" spans="1:2" ht="12.75">
      <c r="A1229" s="214"/>
      <c r="B1229" s="243"/>
    </row>
    <row r="1230" spans="1:2" ht="12.75">
      <c r="A1230" s="214"/>
      <c r="B1230" s="243"/>
    </row>
    <row r="1231" spans="1:2" ht="12.75">
      <c r="A1231" s="214"/>
      <c r="B1231" s="243"/>
    </row>
    <row r="1232" spans="1:2" ht="12.75">
      <c r="A1232" s="214"/>
      <c r="B1232" s="243"/>
    </row>
    <row r="1233" spans="1:2" ht="12.75">
      <c r="A1233" s="214"/>
      <c r="B1233" s="243"/>
    </row>
    <row r="1234" spans="1:2" ht="12.75">
      <c r="A1234" s="214"/>
      <c r="B1234" s="243"/>
    </row>
    <row r="1235" spans="1:2" ht="12.75">
      <c r="A1235" s="214"/>
      <c r="B1235" s="243"/>
    </row>
    <row r="1236" spans="1:2" ht="12.75">
      <c r="A1236" s="214"/>
      <c r="B1236" s="243"/>
    </row>
    <row r="1237" spans="1:2" ht="12.75">
      <c r="A1237" s="214"/>
      <c r="B1237" s="243"/>
    </row>
    <row r="1238" spans="1:2" ht="12.75">
      <c r="A1238" s="214"/>
      <c r="B1238" s="243"/>
    </row>
    <row r="1239" spans="1:2" ht="12.75">
      <c r="A1239" s="214"/>
      <c r="B1239" s="243"/>
    </row>
    <row r="1240" spans="1:2" ht="12.75">
      <c r="A1240" s="214"/>
      <c r="B1240" s="243"/>
    </row>
    <row r="1241" spans="1:2" ht="12.75">
      <c r="A1241" s="214"/>
      <c r="B1241" s="243"/>
    </row>
    <row r="1242" spans="1:2" ht="12.75">
      <c r="A1242" s="214"/>
      <c r="B1242" s="243"/>
    </row>
    <row r="1243" spans="1:2" ht="12.75">
      <c r="A1243" s="214"/>
      <c r="B1243" s="243"/>
    </row>
    <row r="1244" spans="1:2" ht="12.75">
      <c r="A1244" s="214"/>
      <c r="B1244" s="243"/>
    </row>
    <row r="1245" spans="1:2" ht="12.75">
      <c r="A1245" s="214"/>
      <c r="B1245" s="243"/>
    </row>
    <row r="1246" spans="1:2" ht="12.75">
      <c r="A1246" s="214"/>
      <c r="B1246" s="243"/>
    </row>
    <row r="1247" spans="1:2" ht="12.75">
      <c r="A1247" s="214"/>
      <c r="B1247" s="243"/>
    </row>
    <row r="1248" spans="1:2" ht="12.75">
      <c r="A1248" s="214"/>
      <c r="B1248" s="243"/>
    </row>
    <row r="1249" spans="1:2" ht="12.75">
      <c r="A1249" s="214"/>
      <c r="B1249" s="243"/>
    </row>
    <row r="1250" spans="1:2" ht="12.75">
      <c r="A1250" s="214"/>
      <c r="B1250" s="243"/>
    </row>
    <row r="1251" spans="1:2" ht="12.75">
      <c r="A1251" s="214"/>
      <c r="B1251" s="243"/>
    </row>
    <row r="1252" spans="1:2" ht="12.75">
      <c r="A1252" s="214"/>
      <c r="B1252" s="243"/>
    </row>
    <row r="1253" spans="1:2" ht="12.75">
      <c r="A1253" s="214"/>
      <c r="B1253" s="243"/>
    </row>
    <row r="1254" spans="1:2" ht="12.75">
      <c r="A1254" s="214"/>
      <c r="B1254" s="243"/>
    </row>
    <row r="1255" spans="1:2" ht="12.75">
      <c r="A1255" s="214"/>
      <c r="B1255" s="243"/>
    </row>
    <row r="1256" spans="1:2" ht="12.75">
      <c r="A1256" s="214"/>
      <c r="B1256" s="243"/>
    </row>
    <row r="1257" spans="1:2" ht="12.75">
      <c r="A1257" s="214"/>
      <c r="B1257" s="243"/>
    </row>
    <row r="1258" spans="1:2" ht="12.75">
      <c r="A1258" s="214"/>
      <c r="B1258" s="243"/>
    </row>
    <row r="1259" spans="1:2" ht="12.75">
      <c r="A1259" s="214"/>
      <c r="B1259" s="243"/>
    </row>
    <row r="1260" spans="1:2" ht="12.75">
      <c r="A1260" s="214"/>
      <c r="B1260" s="243"/>
    </row>
    <row r="1261" spans="1:2" ht="12.75">
      <c r="A1261" s="214"/>
      <c r="B1261" s="243"/>
    </row>
    <row r="1262" spans="1:2" ht="12.75">
      <c r="A1262" s="214"/>
      <c r="B1262" s="243"/>
    </row>
    <row r="1263" spans="1:2" ht="12.75">
      <c r="A1263" s="214"/>
      <c r="B1263" s="243"/>
    </row>
    <row r="1264" spans="1:2" ht="12.75">
      <c r="A1264" s="214"/>
      <c r="B1264" s="243"/>
    </row>
    <row r="1265" spans="1:2" ht="12.75">
      <c r="A1265" s="214"/>
      <c r="B1265" s="243"/>
    </row>
    <row r="1266" spans="1:2" ht="12.75">
      <c r="A1266" s="214"/>
      <c r="B1266" s="243"/>
    </row>
    <row r="1267" spans="1:2" ht="12.75">
      <c r="A1267" s="214"/>
      <c r="B1267" s="243"/>
    </row>
    <row r="1268" spans="1:2" ht="12.75">
      <c r="A1268" s="214"/>
      <c r="B1268" s="243"/>
    </row>
    <row r="1269" spans="1:2" ht="12.75">
      <c r="A1269" s="214"/>
      <c r="B1269" s="243"/>
    </row>
    <row r="1270" spans="1:2" ht="12.75">
      <c r="A1270" s="214"/>
      <c r="B1270" s="243"/>
    </row>
    <row r="1271" spans="1:2" ht="12.75">
      <c r="A1271" s="214"/>
      <c r="B1271" s="243"/>
    </row>
    <row r="1272" spans="1:2" ht="12.75">
      <c r="A1272" s="214"/>
      <c r="B1272" s="243"/>
    </row>
    <row r="1273" spans="1:2" ht="12.75">
      <c r="A1273" s="214"/>
      <c r="B1273" s="243"/>
    </row>
    <row r="1274" spans="1:2" ht="12.75">
      <c r="A1274" s="214"/>
      <c r="B1274" s="243"/>
    </row>
    <row r="1275" spans="1:2" ht="12.75">
      <c r="A1275" s="214"/>
      <c r="B1275" s="243"/>
    </row>
    <row r="1276" spans="1:2" ht="12.75">
      <c r="A1276" s="214"/>
      <c r="B1276" s="243"/>
    </row>
    <row r="1277" spans="1:2" ht="12.75">
      <c r="A1277" s="214"/>
      <c r="B1277" s="243"/>
    </row>
    <row r="1278" spans="1:2" ht="12.75">
      <c r="A1278" s="214"/>
      <c r="B1278" s="243"/>
    </row>
    <row r="1279" spans="1:2" ht="12.75">
      <c r="A1279" s="214"/>
      <c r="B1279" s="243"/>
    </row>
    <row r="1280" spans="1:2" ht="12.75">
      <c r="A1280" s="214"/>
      <c r="B1280" s="243"/>
    </row>
    <row r="1281" spans="1:2" ht="12.75">
      <c r="A1281" s="214"/>
      <c r="B1281" s="243"/>
    </row>
    <row r="1282" spans="1:2" ht="12.75">
      <c r="A1282" s="214"/>
      <c r="B1282" s="243"/>
    </row>
    <row r="1283" spans="1:2" ht="12.75">
      <c r="A1283" s="214"/>
      <c r="B1283" s="243"/>
    </row>
    <row r="1284" spans="1:2" ht="12.75">
      <c r="A1284" s="214"/>
      <c r="B1284" s="243"/>
    </row>
    <row r="1285" spans="1:2" ht="12.75">
      <c r="A1285" s="214"/>
      <c r="B1285" s="243"/>
    </row>
    <row r="1286" spans="1:2" ht="12.75">
      <c r="A1286" s="214"/>
      <c r="B1286" s="243"/>
    </row>
    <row r="1287" spans="1:2" ht="12.75">
      <c r="A1287" s="214"/>
      <c r="B1287" s="243"/>
    </row>
    <row r="1288" spans="1:2" ht="12.75">
      <c r="A1288" s="214"/>
      <c r="B1288" s="243"/>
    </row>
    <row r="1289" spans="1:2" ht="12.75">
      <c r="A1289" s="214"/>
      <c r="B1289" s="243"/>
    </row>
    <row r="1290" spans="1:2" ht="12.75">
      <c r="A1290" s="214"/>
      <c r="B1290" s="243"/>
    </row>
  </sheetData>
  <printOptions/>
  <pageMargins left="0.75" right="0.75" top="1" bottom="1" header="0.5" footer="0.5"/>
  <pageSetup horizontalDpi="600" verticalDpi="600" orientation="landscape" paperSize="9" scale="86" r:id="rId1"/>
  <rowBreaks count="2" manualBreakCount="2">
    <brk id="65" max="255" man="1"/>
    <brk id="9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A176">
      <selection activeCell="B216" sqref="B216"/>
    </sheetView>
  </sheetViews>
  <sheetFormatPr defaultColWidth="9.140625" defaultRowHeight="12.75"/>
  <cols>
    <col min="1" max="1" width="55.7109375" style="3" customWidth="1"/>
    <col min="2" max="2" width="55.7109375" style="4" customWidth="1"/>
    <col min="3" max="3" width="9.140625" style="4" customWidth="1"/>
    <col min="4" max="4" width="10.57421875" style="4" customWidth="1"/>
    <col min="5" max="5" width="14.8515625" style="29" hidden="1" customWidth="1"/>
    <col min="6" max="6" width="73.421875" style="4" hidden="1" customWidth="1"/>
    <col min="7" max="7" width="12.8515625" style="4" bestFit="1" customWidth="1"/>
    <col min="8" max="16384" width="9.140625" style="4" customWidth="1"/>
  </cols>
  <sheetData>
    <row r="1" spans="1:6" ht="12.75">
      <c r="A1" s="12" t="s">
        <v>104</v>
      </c>
      <c r="C1" s="1"/>
      <c r="D1" s="1"/>
      <c r="E1" s="9"/>
      <c r="F1" s="1"/>
    </row>
    <row r="2" spans="1:2" s="1" customFormat="1" ht="12.75">
      <c r="A2" s="49" t="s">
        <v>671</v>
      </c>
      <c r="B2" s="50" t="s">
        <v>401</v>
      </c>
    </row>
    <row r="3" spans="1:5" s="1" customFormat="1" ht="31.5">
      <c r="A3" s="87" t="s">
        <v>673</v>
      </c>
      <c r="B3" s="101" t="s">
        <v>328</v>
      </c>
      <c r="E3" s="9"/>
    </row>
    <row r="4" spans="1:5" s="1" customFormat="1" ht="51">
      <c r="A4" s="48" t="s">
        <v>676</v>
      </c>
      <c r="B4" s="66" t="s">
        <v>714</v>
      </c>
      <c r="E4" s="9"/>
    </row>
    <row r="5" spans="1:5" s="1" customFormat="1" ht="12.75">
      <c r="A5" s="53" t="s">
        <v>677</v>
      </c>
      <c r="B5" s="50" t="s">
        <v>377</v>
      </c>
      <c r="E5" s="9"/>
    </row>
    <row r="6" spans="1:5" s="1" customFormat="1" ht="12.75">
      <c r="A6" s="3"/>
      <c r="E6" s="9"/>
    </row>
    <row r="7" spans="1:5" s="1" customFormat="1" ht="25.5">
      <c r="A7" s="53" t="s">
        <v>680</v>
      </c>
      <c r="B7" s="50" t="s">
        <v>179</v>
      </c>
      <c r="E7" s="9"/>
    </row>
    <row r="8" spans="1:5" s="1" customFormat="1" ht="12.75">
      <c r="A8" s="3"/>
      <c r="E8" s="9"/>
    </row>
    <row r="9" spans="1:5" s="1" customFormat="1" ht="38.25">
      <c r="A9" s="53" t="s">
        <v>681</v>
      </c>
      <c r="B9" s="50" t="s">
        <v>180</v>
      </c>
      <c r="E9" s="9"/>
    </row>
    <row r="10" spans="1:5" s="1" customFormat="1" ht="12.75">
      <c r="A10" s="12"/>
      <c r="E10" s="9"/>
    </row>
    <row r="11" spans="1:5" s="1" customFormat="1" ht="12.75">
      <c r="A11" s="13"/>
      <c r="E11" s="9"/>
    </row>
    <row r="12" spans="1:5" s="1" customFormat="1" ht="12.75" hidden="1">
      <c r="A12" s="13"/>
      <c r="E12" s="9"/>
    </row>
    <row r="13" spans="1:5" s="1" customFormat="1" ht="12.75">
      <c r="A13" s="105" t="s">
        <v>18</v>
      </c>
      <c r="B13" s="47" t="s">
        <v>34</v>
      </c>
      <c r="E13" s="20"/>
    </row>
    <row r="14" spans="1:6" s="1" customFormat="1" ht="12.75" customHeight="1" hidden="1">
      <c r="A14" s="106" t="s">
        <v>266</v>
      </c>
      <c r="B14" s="5"/>
      <c r="C14" s="23"/>
      <c r="D14" s="23"/>
      <c r="E14" s="22"/>
      <c r="F14" s="25"/>
    </row>
    <row r="15" spans="1:6" s="1" customFormat="1" ht="12.75">
      <c r="A15" s="106" t="s">
        <v>267</v>
      </c>
      <c r="B15" s="5"/>
      <c r="C15" s="195">
        <v>6</v>
      </c>
      <c r="D15" s="23"/>
      <c r="E15" s="22"/>
      <c r="F15" s="26"/>
    </row>
    <row r="16" spans="1:5" s="1" customFormat="1" ht="12.75">
      <c r="A16" s="107" t="s">
        <v>265</v>
      </c>
      <c r="B16" s="66" t="s">
        <v>181</v>
      </c>
      <c r="C16" s="156">
        <v>168</v>
      </c>
      <c r="E16" s="9"/>
    </row>
    <row r="17" spans="1:6" s="1" customFormat="1" ht="12.75">
      <c r="A17" s="4"/>
      <c r="E17" s="22"/>
      <c r="F17" s="26"/>
    </row>
    <row r="18" spans="1:5" s="1" customFormat="1" ht="12.75">
      <c r="A18" s="6"/>
      <c r="E18" s="20"/>
    </row>
    <row r="19" spans="1:5" s="1" customFormat="1" ht="25.5">
      <c r="A19" s="91" t="s">
        <v>683</v>
      </c>
      <c r="E19" s="9"/>
    </row>
    <row r="20" spans="1:5" s="1" customFormat="1" ht="12.75">
      <c r="A20" s="60"/>
      <c r="B20" s="47" t="s">
        <v>8</v>
      </c>
      <c r="E20" s="9"/>
    </row>
    <row r="21" spans="1:5" s="1" customFormat="1" ht="12.75">
      <c r="A21" s="68"/>
      <c r="B21" s="5" t="s">
        <v>606</v>
      </c>
      <c r="E21" s="9"/>
    </row>
    <row r="22" spans="1:5" s="1" customFormat="1" ht="12.75">
      <c r="A22" s="68"/>
      <c r="B22" s="62" t="s">
        <v>550</v>
      </c>
      <c r="E22" s="9"/>
    </row>
    <row r="23" spans="1:5" s="1" customFormat="1" ht="12.75">
      <c r="A23" s="68"/>
      <c r="B23" s="62" t="s">
        <v>551</v>
      </c>
      <c r="E23" s="162"/>
    </row>
    <row r="24" spans="1:5" s="1" customFormat="1" ht="12.75">
      <c r="A24" s="68"/>
      <c r="B24" s="5" t="s">
        <v>35</v>
      </c>
      <c r="E24" s="9"/>
    </row>
    <row r="25" spans="1:5" s="1" customFormat="1" ht="12.75">
      <c r="A25" s="111"/>
      <c r="B25" s="66" t="s">
        <v>554</v>
      </c>
      <c r="E25" s="9"/>
    </row>
    <row r="26" spans="1:5" s="1" customFormat="1" ht="12.75">
      <c r="A26" s="12"/>
      <c r="B26" s="1" t="s">
        <v>850</v>
      </c>
      <c r="E26" s="163"/>
    </row>
    <row r="27" spans="1:5" s="1" customFormat="1" ht="12.75">
      <c r="A27" s="3"/>
      <c r="E27" s="9"/>
    </row>
    <row r="28" spans="1:5" s="1" customFormat="1" ht="12.75">
      <c r="A28" s="91" t="s">
        <v>682</v>
      </c>
      <c r="E28" s="9"/>
    </row>
    <row r="29" spans="1:6" s="1" customFormat="1" ht="12.75">
      <c r="A29" s="60"/>
      <c r="B29" s="47" t="s">
        <v>1058</v>
      </c>
      <c r="E29" s="9"/>
      <c r="F29" s="319" t="s">
        <v>1060</v>
      </c>
    </row>
    <row r="30" spans="1:6" s="1" customFormat="1" ht="12.75">
      <c r="A30" s="87"/>
      <c r="B30" s="47" t="s">
        <v>36</v>
      </c>
      <c r="E30" s="303"/>
      <c r="F30" s="319" t="s">
        <v>1056</v>
      </c>
    </row>
    <row r="31" spans="1:6" s="1" customFormat="1" ht="12.75">
      <c r="A31" s="2"/>
      <c r="B31" s="5" t="s">
        <v>1059</v>
      </c>
      <c r="E31" s="303"/>
      <c r="F31" s="319" t="s">
        <v>1057</v>
      </c>
    </row>
    <row r="32" spans="1:7" s="1" customFormat="1" ht="12.75">
      <c r="A32" s="118" t="s">
        <v>290</v>
      </c>
      <c r="B32" s="144"/>
      <c r="D32" s="273"/>
      <c r="E32" s="183"/>
      <c r="F32" s="26"/>
      <c r="G32" s="21"/>
    </row>
    <row r="33" spans="1:5" s="1" customFormat="1" ht="12.75">
      <c r="A33" s="3"/>
      <c r="E33" s="20"/>
    </row>
    <row r="34" spans="1:6" s="1" customFormat="1" ht="12.75">
      <c r="A34" s="3"/>
      <c r="E34" s="22"/>
      <c r="F34" s="33"/>
    </row>
    <row r="35" spans="1:5" s="1" customFormat="1" ht="12.75">
      <c r="A35" s="3"/>
      <c r="E35" s="9"/>
    </row>
    <row r="36" spans="1:5" s="1" customFormat="1" ht="12.75">
      <c r="A36" s="112" t="s">
        <v>591</v>
      </c>
      <c r="E36" s="9"/>
    </row>
    <row r="37" spans="1:5" s="1" customFormat="1" ht="12.75">
      <c r="A37" s="151"/>
      <c r="E37" s="9"/>
    </row>
    <row r="38" spans="1:5" s="1" customFormat="1" ht="12.75" hidden="1">
      <c r="A38" s="12" t="s">
        <v>497</v>
      </c>
      <c r="E38" s="9"/>
    </row>
    <row r="39" spans="1:5" s="1" customFormat="1" ht="12.75" hidden="1">
      <c r="A39" s="3" t="s">
        <v>498</v>
      </c>
      <c r="E39" s="9"/>
    </row>
    <row r="40" spans="1:5" s="1" customFormat="1" ht="12.75" hidden="1">
      <c r="A40" s="3" t="s">
        <v>499</v>
      </c>
      <c r="E40" s="9"/>
    </row>
    <row r="41" spans="1:5" s="1" customFormat="1" ht="12.75" hidden="1">
      <c r="A41" s="3" t="s">
        <v>500</v>
      </c>
      <c r="E41" s="9"/>
    </row>
    <row r="42" spans="1:5" s="1" customFormat="1" ht="12.75" hidden="1">
      <c r="A42" s="12" t="s">
        <v>501</v>
      </c>
      <c r="E42" s="9"/>
    </row>
    <row r="43" spans="1:5" s="1" customFormat="1" ht="38.25">
      <c r="A43" s="87" t="s">
        <v>856</v>
      </c>
      <c r="B43" s="47" t="s">
        <v>378</v>
      </c>
      <c r="E43" s="9"/>
    </row>
    <row r="44" spans="1:5" s="1" customFormat="1" ht="12.75">
      <c r="A44" s="69"/>
      <c r="B44" s="5"/>
      <c r="E44" s="9"/>
    </row>
    <row r="45" spans="1:5" s="1" customFormat="1" ht="12.75">
      <c r="A45" s="2" t="s">
        <v>37</v>
      </c>
      <c r="B45" s="5"/>
      <c r="E45" s="9"/>
    </row>
    <row r="46" spans="1:5" s="1" customFormat="1" ht="12.75">
      <c r="A46" s="2"/>
      <c r="B46" s="5"/>
      <c r="E46" s="9"/>
    </row>
    <row r="47" spans="1:5" s="1" customFormat="1" ht="12.75">
      <c r="A47" s="48"/>
      <c r="B47" s="66"/>
      <c r="E47" s="9"/>
    </row>
    <row r="48" spans="1:5" s="1" customFormat="1" ht="12.75" hidden="1">
      <c r="A48" s="3"/>
      <c r="B48" s="1" t="s">
        <v>182</v>
      </c>
      <c r="E48" s="9"/>
    </row>
    <row r="49" spans="1:5" s="1" customFormat="1" ht="12.75" hidden="1">
      <c r="A49" s="3"/>
      <c r="B49" s="1" t="s">
        <v>419</v>
      </c>
      <c r="E49" s="9"/>
    </row>
    <row r="50" spans="1:5" s="1" customFormat="1" ht="12.75" hidden="1">
      <c r="A50" s="3"/>
      <c r="B50" s="1" t="s">
        <v>420</v>
      </c>
      <c r="E50" s="9"/>
    </row>
    <row r="51" spans="1:5" s="1" customFormat="1" ht="12.75" hidden="1">
      <c r="A51" s="3" t="s">
        <v>1112</v>
      </c>
      <c r="E51" s="9"/>
    </row>
    <row r="52" spans="1:5" s="1" customFormat="1" ht="12.75">
      <c r="A52" s="3"/>
      <c r="E52" s="9"/>
    </row>
    <row r="53" spans="1:5" s="1" customFormat="1" ht="12.75">
      <c r="A53" s="60" t="s">
        <v>582</v>
      </c>
      <c r="B53" s="47"/>
      <c r="E53" s="9"/>
    </row>
    <row r="54" spans="1:5" s="1" customFormat="1" ht="12.75">
      <c r="A54" s="2"/>
      <c r="B54" s="5"/>
      <c r="E54" s="9"/>
    </row>
    <row r="55" spans="1:5" s="1" customFormat="1" ht="12.75">
      <c r="A55" s="69" t="s">
        <v>574</v>
      </c>
      <c r="B55" s="5" t="s">
        <v>379</v>
      </c>
      <c r="E55" s="171"/>
    </row>
    <row r="56" spans="1:6" s="1" customFormat="1" ht="12.75" hidden="1">
      <c r="A56" s="2" t="s">
        <v>1099</v>
      </c>
      <c r="B56" s="5"/>
      <c r="E56" s="22"/>
      <c r="F56" s="26"/>
    </row>
    <row r="57" spans="1:6" s="1" customFormat="1" ht="12.75" hidden="1">
      <c r="A57" s="2" t="s">
        <v>1100</v>
      </c>
      <c r="B57" s="5"/>
      <c r="E57" s="22"/>
      <c r="F57" s="26"/>
    </row>
    <row r="58" spans="1:6" s="1" customFormat="1" ht="12.75" hidden="1">
      <c r="A58" s="2" t="s">
        <v>1101</v>
      </c>
      <c r="B58" s="5"/>
      <c r="E58" s="22"/>
      <c r="F58" s="26"/>
    </row>
    <row r="59" spans="1:5" s="1" customFormat="1" ht="12.75" hidden="1">
      <c r="A59" s="2" t="s">
        <v>1102</v>
      </c>
      <c r="B59" s="5"/>
      <c r="E59" s="9"/>
    </row>
    <row r="60" spans="1:5" s="1" customFormat="1" ht="12.75">
      <c r="A60" s="64"/>
      <c r="B60" s="5"/>
      <c r="E60" s="20"/>
    </row>
    <row r="61" spans="1:5" s="1" customFormat="1" ht="12.75">
      <c r="A61" s="69" t="s">
        <v>422</v>
      </c>
      <c r="B61" s="5"/>
      <c r="E61" s="9"/>
    </row>
    <row r="62" spans="1:7" s="1" customFormat="1" ht="12.75">
      <c r="A62" s="65" t="s">
        <v>290</v>
      </c>
      <c r="B62" s="66"/>
      <c r="D62" s="273"/>
      <c r="E62" s="35"/>
      <c r="F62" s="33"/>
      <c r="G62" s="8"/>
    </row>
    <row r="63" spans="1:5" s="1" customFormat="1" ht="12.75">
      <c r="A63" s="3"/>
      <c r="E63" s="9"/>
    </row>
    <row r="64" spans="1:5" s="1" customFormat="1" ht="12.75">
      <c r="A64" s="60" t="s">
        <v>583</v>
      </c>
      <c r="B64" s="47"/>
      <c r="E64" s="9"/>
    </row>
    <row r="65" spans="1:5" s="1" customFormat="1" ht="12.75">
      <c r="A65" s="68"/>
      <c r="B65" s="5"/>
      <c r="E65" s="9"/>
    </row>
    <row r="66" spans="1:6" s="1" customFormat="1" ht="12.75">
      <c r="A66" s="87" t="s">
        <v>326</v>
      </c>
      <c r="B66" s="47" t="s">
        <v>380</v>
      </c>
      <c r="E66" s="165"/>
      <c r="F66" s="33"/>
    </row>
    <row r="67" spans="1:6" s="1" customFormat="1" ht="12.75" hidden="1">
      <c r="A67" s="2" t="s">
        <v>331</v>
      </c>
      <c r="B67" s="5"/>
      <c r="E67" s="22"/>
      <c r="F67" s="26"/>
    </row>
    <row r="68" spans="1:5" s="1" customFormat="1" ht="12.75" hidden="1">
      <c r="A68" s="2" t="s">
        <v>332</v>
      </c>
      <c r="B68" s="5"/>
      <c r="E68" s="22"/>
    </row>
    <row r="69" spans="1:6" s="1" customFormat="1" ht="12.75" hidden="1">
      <c r="A69" s="2" t="s">
        <v>333</v>
      </c>
      <c r="B69" s="5"/>
      <c r="E69" s="22"/>
      <c r="F69" s="26"/>
    </row>
    <row r="70" spans="1:6" s="1" customFormat="1" ht="12.75">
      <c r="A70" s="70"/>
      <c r="B70" s="62" t="s">
        <v>720</v>
      </c>
      <c r="E70" s="165"/>
      <c r="F70" s="152"/>
    </row>
    <row r="71" spans="1:6" s="1" customFormat="1" ht="12.75">
      <c r="A71" s="2" t="s">
        <v>334</v>
      </c>
      <c r="B71" s="5"/>
      <c r="E71" s="22"/>
      <c r="F71" s="319" t="s">
        <v>871</v>
      </c>
    </row>
    <row r="72" spans="1:6" s="1" customFormat="1" ht="12.75">
      <c r="A72" s="2" t="s">
        <v>336</v>
      </c>
      <c r="B72" s="5"/>
      <c r="E72" s="22"/>
      <c r="F72" s="319" t="s">
        <v>869</v>
      </c>
    </row>
    <row r="73" spans="1:5" s="1" customFormat="1" ht="12.75">
      <c r="A73" s="2" t="s">
        <v>337</v>
      </c>
      <c r="B73" s="5"/>
      <c r="E73" s="22"/>
    </row>
    <row r="74" spans="1:5" s="1" customFormat="1" ht="12.75">
      <c r="A74" s="2" t="s">
        <v>769</v>
      </c>
      <c r="B74" s="5"/>
      <c r="E74" s="22"/>
    </row>
    <row r="75" spans="1:6" s="1" customFormat="1" ht="12.75">
      <c r="A75" s="2" t="s">
        <v>770</v>
      </c>
      <c r="B75" s="5"/>
      <c r="E75" s="22"/>
      <c r="F75" s="319" t="s">
        <v>866</v>
      </c>
    </row>
    <row r="76" spans="1:6" s="1" customFormat="1" ht="12.75">
      <c r="A76" s="2" t="s">
        <v>771</v>
      </c>
      <c r="B76" s="5"/>
      <c r="E76" s="22"/>
      <c r="F76" s="319" t="s">
        <v>867</v>
      </c>
    </row>
    <row r="77" spans="1:6" s="1" customFormat="1" ht="12.75">
      <c r="A77" s="2" t="s">
        <v>294</v>
      </c>
      <c r="B77" s="5"/>
      <c r="E77" s="20"/>
      <c r="F77" s="319" t="s">
        <v>868</v>
      </c>
    </row>
    <row r="78" spans="1:6" s="1" customFormat="1" ht="12.75">
      <c r="A78" s="2" t="s">
        <v>326</v>
      </c>
      <c r="B78" s="5"/>
      <c r="E78" s="22"/>
      <c r="F78" s="319" t="s">
        <v>872</v>
      </c>
    </row>
    <row r="79" spans="1:5" s="1" customFormat="1" ht="12.75">
      <c r="A79" s="2" t="s">
        <v>774</v>
      </c>
      <c r="B79" s="5"/>
      <c r="E79" s="22"/>
    </row>
    <row r="80" spans="1:6" s="1" customFormat="1" ht="12.75">
      <c r="A80" s="2" t="s">
        <v>402</v>
      </c>
      <c r="B80" s="5" t="s">
        <v>873</v>
      </c>
      <c r="E80" s="22"/>
      <c r="F80" s="319" t="s">
        <v>874</v>
      </c>
    </row>
    <row r="81" spans="1:5" s="1" customFormat="1" ht="12.75">
      <c r="A81" s="2" t="s">
        <v>274</v>
      </c>
      <c r="B81" s="5"/>
      <c r="E81" s="20"/>
    </row>
    <row r="82" spans="1:5" s="1" customFormat="1" ht="12.75">
      <c r="A82" s="2" t="s">
        <v>392</v>
      </c>
      <c r="B82" s="5"/>
      <c r="E82" s="20"/>
    </row>
    <row r="83" spans="1:5" s="1" customFormat="1" ht="12.75">
      <c r="A83" s="2" t="s">
        <v>775</v>
      </c>
      <c r="B83" s="5"/>
      <c r="E83" s="20"/>
    </row>
    <row r="84" spans="1:5" s="1" customFormat="1" ht="12.75">
      <c r="A84" s="2" t="s">
        <v>208</v>
      </c>
      <c r="B84" s="5"/>
      <c r="E84" s="20"/>
    </row>
    <row r="85" spans="1:5" s="1" customFormat="1" ht="12.75">
      <c r="A85" s="2" t="s">
        <v>209</v>
      </c>
      <c r="B85" s="5"/>
      <c r="E85" s="20"/>
    </row>
    <row r="86" spans="1:5" s="1" customFormat="1" ht="12.75">
      <c r="A86" s="2" t="s">
        <v>1091</v>
      </c>
      <c r="B86" s="5"/>
      <c r="E86" s="20"/>
    </row>
    <row r="87" spans="1:6" s="1" customFormat="1" ht="12.75">
      <c r="A87" s="2" t="s">
        <v>1092</v>
      </c>
      <c r="B87" s="5"/>
      <c r="E87" s="20"/>
      <c r="F87" s="319" t="s">
        <v>870</v>
      </c>
    </row>
    <row r="88" spans="1:5" s="1" customFormat="1" ht="12.75">
      <c r="A88" s="2" t="s">
        <v>393</v>
      </c>
      <c r="B88" s="5"/>
      <c r="E88" s="20"/>
    </row>
    <row r="89" spans="1:5" s="1" customFormat="1" ht="12.75">
      <c r="A89" s="2" t="s">
        <v>43</v>
      </c>
      <c r="B89" s="5"/>
      <c r="E89" s="20"/>
    </row>
    <row r="90" spans="1:5" s="1" customFormat="1" ht="12.75">
      <c r="A90" s="2" t="s">
        <v>44</v>
      </c>
      <c r="B90" s="5"/>
      <c r="E90" s="20"/>
    </row>
    <row r="91" spans="1:5" s="1" customFormat="1" ht="12.75">
      <c r="A91" s="2" t="s">
        <v>45</v>
      </c>
      <c r="B91" s="5"/>
      <c r="E91" s="20"/>
    </row>
    <row r="92" spans="1:5" s="26" customFormat="1" ht="12.75">
      <c r="A92" s="72" t="s">
        <v>46</v>
      </c>
      <c r="B92" s="73"/>
      <c r="E92" s="22"/>
    </row>
    <row r="93" spans="1:7" s="1" customFormat="1" ht="12.75">
      <c r="A93" s="65" t="s">
        <v>290</v>
      </c>
      <c r="B93" s="66"/>
      <c r="D93" s="273"/>
      <c r="E93" s="178"/>
      <c r="G93" s="21"/>
    </row>
    <row r="94" spans="1:5" s="1" customFormat="1" ht="12.75" hidden="1">
      <c r="A94" s="12" t="s">
        <v>1093</v>
      </c>
      <c r="E94" s="9"/>
    </row>
    <row r="95" spans="1:5" s="1" customFormat="1" ht="12.75" hidden="1">
      <c r="A95" s="12"/>
      <c r="E95" s="9"/>
    </row>
    <row r="96" spans="1:5" s="1" customFormat="1" ht="12.75" hidden="1">
      <c r="A96" s="3" t="s">
        <v>1095</v>
      </c>
      <c r="E96" s="20"/>
    </row>
    <row r="97" spans="1:5" s="1" customFormat="1" ht="12.75" hidden="1">
      <c r="A97" s="3" t="s">
        <v>1096</v>
      </c>
      <c r="E97" s="20"/>
    </row>
    <row r="98" spans="1:5" s="1" customFormat="1" ht="12.75" hidden="1">
      <c r="A98" s="3" t="s">
        <v>47</v>
      </c>
      <c r="E98" s="20"/>
    </row>
    <row r="99" spans="1:5" s="26" customFormat="1" ht="12.75" hidden="1">
      <c r="A99" s="25" t="s">
        <v>1094</v>
      </c>
      <c r="E99" s="22"/>
    </row>
    <row r="100" spans="1:5" s="1" customFormat="1" ht="12.75" hidden="1">
      <c r="A100" s="3" t="s">
        <v>1097</v>
      </c>
      <c r="E100" s="9"/>
    </row>
    <row r="101" spans="1:5" s="1" customFormat="1" ht="12.75" hidden="1">
      <c r="A101" s="6" t="s">
        <v>290</v>
      </c>
      <c r="E101" s="20"/>
    </row>
    <row r="102" spans="1:5" s="1" customFormat="1" ht="12.75">
      <c r="A102" s="3"/>
      <c r="E102" s="9"/>
    </row>
    <row r="103" spans="1:5" s="1" customFormat="1" ht="12.75">
      <c r="A103" s="53" t="s">
        <v>765</v>
      </c>
      <c r="B103" s="50"/>
      <c r="E103" s="9"/>
    </row>
    <row r="104" spans="1:6" s="1" customFormat="1" ht="12.75">
      <c r="A104" s="68"/>
      <c r="B104" s="5" t="s">
        <v>1106</v>
      </c>
      <c r="E104" s="9"/>
      <c r="F104" s="319" t="s">
        <v>527</v>
      </c>
    </row>
    <row r="105" spans="1:6" s="1" customFormat="1" ht="12.75">
      <c r="A105" s="68"/>
      <c r="B105" s="5" t="s">
        <v>521</v>
      </c>
      <c r="E105" s="9"/>
      <c r="F105" s="319" t="s">
        <v>528</v>
      </c>
    </row>
    <row r="106" spans="1:5" s="1" customFormat="1" ht="12.75">
      <c r="A106" s="68"/>
      <c r="B106" s="5"/>
      <c r="E106" s="9"/>
    </row>
    <row r="107" spans="1:7" s="1" customFormat="1" ht="12.75">
      <c r="A107" s="154" t="s">
        <v>290</v>
      </c>
      <c r="B107" s="66"/>
      <c r="D107" s="273"/>
      <c r="E107" s="8"/>
      <c r="G107" s="8"/>
    </row>
    <row r="108" spans="1:5" s="1" customFormat="1" ht="12.75">
      <c r="A108" s="12"/>
      <c r="B108" s="5"/>
      <c r="E108" s="8"/>
    </row>
    <row r="109" spans="1:5" s="1" customFormat="1" ht="12.75">
      <c r="A109" s="60" t="s">
        <v>622</v>
      </c>
      <c r="B109" s="47"/>
      <c r="E109" s="8"/>
    </row>
    <row r="110" spans="1:5" s="1" customFormat="1" ht="12.75">
      <c r="A110" s="68"/>
      <c r="B110" s="5"/>
      <c r="E110" s="8"/>
    </row>
    <row r="111" spans="1:6" s="1" customFormat="1" ht="12.75">
      <c r="A111" s="69" t="s">
        <v>1096</v>
      </c>
      <c r="B111" s="5"/>
      <c r="E111" s="168"/>
      <c r="F111" s="319" t="s">
        <v>895</v>
      </c>
    </row>
    <row r="112" spans="1:5" s="1" customFormat="1" ht="12.75">
      <c r="A112" s="154" t="s">
        <v>28</v>
      </c>
      <c r="B112" s="66"/>
      <c r="D112" s="273"/>
      <c r="E112" s="20"/>
    </row>
    <row r="113" spans="1:5" s="1" customFormat="1" ht="12.75" customHeight="1" hidden="1">
      <c r="A113" s="16" t="s">
        <v>766</v>
      </c>
      <c r="E113" s="9"/>
    </row>
    <row r="114" spans="1:5" s="1" customFormat="1" ht="12.75" customHeight="1" hidden="1">
      <c r="A114" s="15" t="s">
        <v>1103</v>
      </c>
      <c r="E114" s="166"/>
    </row>
    <row r="115" spans="1:5" s="1" customFormat="1" ht="12.75" customHeight="1" hidden="1">
      <c r="A115" s="15" t="s">
        <v>1104</v>
      </c>
      <c r="E115" s="20"/>
    </row>
    <row r="116" spans="1:5" s="1" customFormat="1" ht="12.75" customHeight="1" hidden="1">
      <c r="A116" s="15" t="s">
        <v>1105</v>
      </c>
      <c r="E116" s="20"/>
    </row>
    <row r="117" spans="1:5" s="1" customFormat="1" ht="12.75" customHeight="1" hidden="1">
      <c r="A117" s="28" t="s">
        <v>483</v>
      </c>
      <c r="D117" s="184"/>
      <c r="E117" s="20"/>
    </row>
    <row r="118" spans="1:5" s="1" customFormat="1" ht="12.75">
      <c r="A118" s="3"/>
      <c r="E118" s="9"/>
    </row>
    <row r="119" spans="1:5" s="1" customFormat="1" ht="12.75" customHeight="1" hidden="1">
      <c r="A119" s="16" t="s">
        <v>767</v>
      </c>
      <c r="E119" s="9"/>
    </row>
    <row r="120" spans="1:5" s="1" customFormat="1" ht="12.75" customHeight="1" hidden="1">
      <c r="A120" s="3" t="s">
        <v>1106</v>
      </c>
      <c r="E120" s="171"/>
    </row>
    <row r="121" spans="1:5" s="1" customFormat="1" ht="12.75" customHeight="1" hidden="1">
      <c r="A121" s="3" t="s">
        <v>1107</v>
      </c>
      <c r="E121" s="166"/>
    </row>
    <row r="122" spans="1:5" s="1" customFormat="1" ht="12.75" customHeight="1" hidden="1">
      <c r="A122" s="3" t="s">
        <v>1108</v>
      </c>
      <c r="E122" s="20"/>
    </row>
    <row r="123" spans="1:5" s="1" customFormat="1" ht="12.75" customHeight="1" hidden="1">
      <c r="A123" s="3" t="s">
        <v>1110</v>
      </c>
      <c r="E123" s="20"/>
    </row>
    <row r="124" spans="1:5" s="1" customFormat="1" ht="12.75" customHeight="1" hidden="1">
      <c r="A124" s="3" t="s">
        <v>1109</v>
      </c>
      <c r="E124" s="20"/>
    </row>
    <row r="125" spans="1:5" s="1" customFormat="1" ht="12.75" customHeight="1" hidden="1">
      <c r="A125" s="3" t="s">
        <v>1111</v>
      </c>
      <c r="E125" s="9"/>
    </row>
    <row r="126" spans="1:5" s="1" customFormat="1" ht="12.75" customHeight="1" hidden="1">
      <c r="A126" s="3" t="s">
        <v>51</v>
      </c>
      <c r="E126" s="20"/>
    </row>
    <row r="127" spans="1:5" s="1" customFormat="1" ht="12.75" customHeight="1" hidden="1">
      <c r="A127" s="6" t="s">
        <v>484</v>
      </c>
      <c r="D127" s="273">
        <f>SUM(E114:E125)</f>
        <v>0</v>
      </c>
      <c r="E127" s="20"/>
    </row>
    <row r="128" spans="1:5" s="1" customFormat="1" ht="12.75">
      <c r="A128" s="187"/>
      <c r="B128" s="47"/>
      <c r="E128" s="20"/>
    </row>
    <row r="129" spans="1:5" s="1" customFormat="1" ht="12.75">
      <c r="A129" s="17" t="s">
        <v>52</v>
      </c>
      <c r="B129" s="5"/>
      <c r="E129" s="20"/>
    </row>
    <row r="130" spans="1:5" s="1" customFormat="1" ht="12.75">
      <c r="A130" s="6"/>
      <c r="B130" s="5"/>
      <c r="E130" s="20"/>
    </row>
    <row r="131" spans="1:5" s="1" customFormat="1" ht="12.75">
      <c r="A131" s="18" t="s">
        <v>898</v>
      </c>
      <c r="B131" s="5"/>
      <c r="E131" s="166"/>
    </row>
    <row r="132" spans="1:5" s="1" customFormat="1" ht="12.75">
      <c r="A132" s="6" t="s">
        <v>290</v>
      </c>
      <c r="B132" s="66"/>
      <c r="D132" s="273"/>
      <c r="E132" s="20"/>
    </row>
    <row r="133" spans="1:5" s="1" customFormat="1" ht="12.75">
      <c r="A133" s="187"/>
      <c r="B133" s="98"/>
      <c r="E133" s="20"/>
    </row>
    <row r="134" spans="1:5" s="1" customFormat="1" ht="12.75">
      <c r="A134" s="288" t="s">
        <v>106</v>
      </c>
      <c r="B134" s="47"/>
      <c r="E134" s="20"/>
    </row>
    <row r="135" spans="1:5" s="1" customFormat="1" ht="12.75">
      <c r="A135" s="64"/>
      <c r="B135" s="5"/>
      <c r="E135" s="20"/>
    </row>
    <row r="136" spans="1:5" s="1" customFormat="1" ht="12.75">
      <c r="A136" s="65" t="s">
        <v>290</v>
      </c>
      <c r="B136" s="66"/>
      <c r="D136" s="273"/>
      <c r="E136" s="20"/>
    </row>
    <row r="137" spans="1:5" s="1" customFormat="1" ht="12.75">
      <c r="A137" s="6"/>
      <c r="E137" s="20"/>
    </row>
    <row r="138" spans="1:5" s="1" customFormat="1" ht="12.75">
      <c r="A138" s="6"/>
      <c r="E138" s="20"/>
    </row>
    <row r="139" spans="1:5" s="1" customFormat="1" ht="12.75">
      <c r="A139" s="6"/>
      <c r="D139" s="207"/>
      <c r="E139" s="20"/>
    </row>
    <row r="140" spans="1:5" s="1" customFormat="1" ht="12.75">
      <c r="A140" s="185"/>
      <c r="B140" s="188"/>
      <c r="D140" s="207"/>
      <c r="E140" s="9"/>
    </row>
    <row r="141" ht="12.75">
      <c r="A141" s="81" t="s">
        <v>104</v>
      </c>
    </row>
    <row r="143" spans="1:2" ht="12.75">
      <c r="A143" s="87" t="s">
        <v>261</v>
      </c>
      <c r="B143" s="92" t="s">
        <v>679</v>
      </c>
    </row>
    <row r="144" spans="1:2" ht="12.75">
      <c r="A144" s="2"/>
      <c r="B144" s="62"/>
    </row>
    <row r="145" spans="1:2" ht="38.25">
      <c r="A145" s="2" t="s">
        <v>684</v>
      </c>
      <c r="B145" s="62" t="s">
        <v>313</v>
      </c>
    </row>
    <row r="146" spans="1:2" ht="12.75">
      <c r="A146" s="2"/>
      <c r="B146" s="62" t="s">
        <v>710</v>
      </c>
    </row>
    <row r="147" spans="1:2" ht="25.5">
      <c r="A147" s="48" t="s">
        <v>686</v>
      </c>
      <c r="B147" s="63" t="s">
        <v>685</v>
      </c>
    </row>
    <row r="148" ht="12.75">
      <c r="B148" s="3"/>
    </row>
    <row r="149" ht="12.75" hidden="1">
      <c r="B149" s="3"/>
    </row>
    <row r="150" ht="12.75" hidden="1">
      <c r="B150" s="3"/>
    </row>
    <row r="151" ht="12.75" hidden="1">
      <c r="B151" s="3"/>
    </row>
    <row r="152" ht="12.75" hidden="1">
      <c r="B152" s="3"/>
    </row>
    <row r="153" ht="12.75" hidden="1">
      <c r="B153" s="3"/>
    </row>
    <row r="154" ht="12.75" hidden="1">
      <c r="B154" s="3"/>
    </row>
    <row r="155" ht="12.75" hidden="1">
      <c r="B155" s="3"/>
    </row>
    <row r="156" ht="12.75" hidden="1">
      <c r="B156" s="3"/>
    </row>
    <row r="157" spans="1:2" ht="25.5" hidden="1">
      <c r="A157" s="3" t="s">
        <v>831</v>
      </c>
      <c r="B157" s="3"/>
    </row>
    <row r="158" ht="12.75" hidden="1">
      <c r="B158" s="3"/>
    </row>
    <row r="159" ht="12.75" hidden="1">
      <c r="B159" s="3"/>
    </row>
    <row r="160" ht="12.75" hidden="1">
      <c r="B160" s="3"/>
    </row>
    <row r="161" ht="12.75" hidden="1">
      <c r="B161" s="3"/>
    </row>
    <row r="162" ht="12.75" hidden="1">
      <c r="B162" s="3"/>
    </row>
    <row r="163" ht="12.75" hidden="1">
      <c r="B163" s="3"/>
    </row>
    <row r="164" ht="12.75" hidden="1">
      <c r="B164" s="3"/>
    </row>
    <row r="165" ht="12.75" hidden="1">
      <c r="B165" s="3"/>
    </row>
    <row r="166" ht="12.75">
      <c r="B166" s="3"/>
    </row>
    <row r="167" ht="12.75">
      <c r="B167" s="3"/>
    </row>
    <row r="168" ht="12.75">
      <c r="B168" s="3"/>
    </row>
    <row r="169" spans="1:2" ht="12.75">
      <c r="A169" s="87" t="s">
        <v>263</v>
      </c>
      <c r="B169" s="88"/>
    </row>
    <row r="170" spans="1:2" ht="12.75">
      <c r="A170" s="2" t="s">
        <v>675</v>
      </c>
      <c r="B170" s="50" t="s">
        <v>381</v>
      </c>
    </row>
    <row r="171" spans="1:2" ht="12.75" hidden="1">
      <c r="A171" s="2"/>
      <c r="B171" s="121"/>
    </row>
    <row r="172" spans="1:2" ht="12.75" hidden="1">
      <c r="A172" s="2"/>
      <c r="B172" s="121"/>
    </row>
    <row r="173" spans="1:2" ht="12.75">
      <c r="A173" s="48" t="s">
        <v>382</v>
      </c>
      <c r="B173" s="90"/>
    </row>
    <row r="176" spans="1:2" ht="12.75">
      <c r="A176" s="60" t="s">
        <v>443</v>
      </c>
      <c r="B176" s="92"/>
    </row>
    <row r="177" spans="1:2" ht="12.75">
      <c r="A177" s="2" t="s">
        <v>444</v>
      </c>
      <c r="B177" s="62" t="s">
        <v>260</v>
      </c>
    </row>
    <row r="178" spans="1:2" ht="12.75">
      <c r="A178" s="2" t="s">
        <v>445</v>
      </c>
      <c r="B178" s="62" t="s">
        <v>260</v>
      </c>
    </row>
    <row r="179" spans="1:2" ht="12.75">
      <c r="A179" s="2"/>
      <c r="B179" s="62"/>
    </row>
    <row r="180" spans="1:2" ht="12.75">
      <c r="A180" s="2"/>
      <c r="B180" s="62"/>
    </row>
    <row r="181" spans="1:2" ht="12.75">
      <c r="A181" s="68" t="s">
        <v>446</v>
      </c>
      <c r="B181" s="62"/>
    </row>
    <row r="182" spans="1:2" ht="12.75" hidden="1">
      <c r="A182" s="2" t="s">
        <v>447</v>
      </c>
      <c r="B182" s="62"/>
    </row>
    <row r="183" spans="1:2" ht="12.75" hidden="1">
      <c r="A183" s="2" t="s">
        <v>448</v>
      </c>
      <c r="B183" s="62"/>
    </row>
    <row r="184" spans="1:2" ht="12.75">
      <c r="A184" s="2" t="s">
        <v>449</v>
      </c>
      <c r="B184" s="62"/>
    </row>
    <row r="185" spans="1:2" ht="12.75">
      <c r="A185" s="2" t="s">
        <v>633</v>
      </c>
      <c r="B185" s="62"/>
    </row>
    <row r="186" spans="1:2" ht="12.75" hidden="1">
      <c r="A186" s="2" t="s">
        <v>451</v>
      </c>
      <c r="B186" s="62"/>
    </row>
    <row r="187" spans="1:2" ht="12.75" hidden="1">
      <c r="A187" s="2" t="s">
        <v>452</v>
      </c>
      <c r="B187" s="62"/>
    </row>
    <row r="188" spans="1:2" ht="12.75">
      <c r="A188" s="2"/>
      <c r="B188" s="62"/>
    </row>
    <row r="189" spans="1:2" ht="12.75">
      <c r="A189" s="68" t="s">
        <v>453</v>
      </c>
      <c r="B189" s="62"/>
    </row>
    <row r="190" spans="1:2" ht="12.75">
      <c r="A190" s="2" t="s">
        <v>634</v>
      </c>
      <c r="B190" s="62"/>
    </row>
    <row r="191" spans="1:2" ht="12.75" hidden="1">
      <c r="A191" s="2" t="s">
        <v>454</v>
      </c>
      <c r="B191" s="62"/>
    </row>
    <row r="192" spans="1:2" ht="12.75">
      <c r="A192" s="2" t="s">
        <v>687</v>
      </c>
      <c r="B192" s="62" t="s">
        <v>711</v>
      </c>
    </row>
    <row r="193" spans="1:2" ht="12.75" hidden="1">
      <c r="A193" s="2" t="s">
        <v>456</v>
      </c>
      <c r="B193" s="62"/>
    </row>
    <row r="194" spans="1:2" ht="12.75" hidden="1">
      <c r="A194" s="2" t="s">
        <v>457</v>
      </c>
      <c r="B194" s="62"/>
    </row>
    <row r="195" spans="1:2" ht="12.75" hidden="1">
      <c r="A195" s="2" t="s">
        <v>458</v>
      </c>
      <c r="B195" s="62"/>
    </row>
    <row r="196" spans="1:2" ht="12.75">
      <c r="A196" s="2"/>
      <c r="B196" s="62"/>
    </row>
    <row r="197" spans="1:2" ht="12.75">
      <c r="A197" s="68" t="s">
        <v>459</v>
      </c>
      <c r="B197" s="62"/>
    </row>
    <row r="198" spans="1:2" ht="12.75">
      <c r="A198" s="2" t="s">
        <v>460</v>
      </c>
      <c r="B198" s="62"/>
    </row>
    <row r="199" spans="1:2" ht="12.75" hidden="1">
      <c r="A199" s="2" t="s">
        <v>461</v>
      </c>
      <c r="B199" s="62"/>
    </row>
    <row r="200" spans="1:2" ht="12.75">
      <c r="A200" s="2" t="s">
        <v>462</v>
      </c>
      <c r="B200" s="62"/>
    </row>
    <row r="201" spans="1:2" ht="12.75">
      <c r="A201" s="2" t="s">
        <v>463</v>
      </c>
      <c r="B201" s="62"/>
    </row>
    <row r="202" spans="1:2" ht="12.75">
      <c r="A202" s="2"/>
      <c r="B202" s="62"/>
    </row>
    <row r="203" spans="1:2" ht="12.75" hidden="1">
      <c r="A203" s="2"/>
      <c r="B203" s="62"/>
    </row>
    <row r="204" spans="1:2" ht="12.75" hidden="1">
      <c r="A204" s="2"/>
      <c r="B204" s="62"/>
    </row>
    <row r="205" spans="1:2" ht="12.75" hidden="1">
      <c r="A205" s="2"/>
      <c r="B205" s="62"/>
    </row>
    <row r="206" spans="1:2" ht="12.75" hidden="1">
      <c r="A206" s="2"/>
      <c r="B206" s="62"/>
    </row>
    <row r="207" spans="1:2" ht="12.75" hidden="1">
      <c r="A207" s="2"/>
      <c r="B207" s="62"/>
    </row>
    <row r="208" spans="1:2" ht="12.75" hidden="1">
      <c r="A208" s="2"/>
      <c r="B208" s="62"/>
    </row>
    <row r="209" spans="1:2" ht="12.75" hidden="1">
      <c r="A209" s="2"/>
      <c r="B209" s="62"/>
    </row>
    <row r="210" spans="1:2" ht="12.75" hidden="1">
      <c r="A210" s="2"/>
      <c r="B210" s="62"/>
    </row>
    <row r="211" spans="1:2" ht="12.75">
      <c r="A211" s="48"/>
      <c r="B211" s="63"/>
    </row>
  </sheetData>
  <printOptions/>
  <pageMargins left="1.27" right="0.75" top="1" bottom="1" header="0.5" footer="0.5"/>
  <pageSetup fitToHeight="3" horizontalDpi="600" verticalDpi="600" orientation="landscape" paperSize="9" scale="71" r:id="rId1"/>
  <rowBreaks count="3" manualBreakCount="3">
    <brk id="51" max="4" man="1"/>
    <brk id="107" max="4" man="1"/>
    <brk id="167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0"/>
  <sheetViews>
    <sheetView zoomScaleSheetLayoutView="100" workbookViewId="0" topLeftCell="A252">
      <selection activeCell="A217" sqref="A217"/>
    </sheetView>
  </sheetViews>
  <sheetFormatPr defaultColWidth="9.140625" defaultRowHeight="12.75"/>
  <cols>
    <col min="1" max="1" width="37.8515625" style="3" customWidth="1"/>
    <col min="2" max="2" width="43.7109375" style="4" customWidth="1"/>
    <col min="3" max="3" width="9.140625" style="4" customWidth="1"/>
    <col min="4" max="4" width="16.8515625" style="4" customWidth="1"/>
    <col min="5" max="5" width="14.8515625" style="29" customWidth="1"/>
    <col min="6" max="6" width="73.421875" style="4" customWidth="1"/>
    <col min="7" max="16384" width="9.140625" style="4" customWidth="1"/>
  </cols>
  <sheetData>
    <row r="1" spans="1:6" ht="12.75">
      <c r="A1" s="12" t="s">
        <v>104</v>
      </c>
      <c r="C1" s="1"/>
      <c r="D1" s="1"/>
      <c r="E1" s="9"/>
      <c r="F1" s="1"/>
    </row>
    <row r="2" spans="1:2" s="1" customFormat="1" ht="12.75">
      <c r="A2" s="49" t="s">
        <v>671</v>
      </c>
      <c r="B2" s="50" t="s">
        <v>857</v>
      </c>
    </row>
    <row r="3" spans="1:5" s="1" customFormat="1" ht="31.5">
      <c r="A3" s="87" t="s">
        <v>673</v>
      </c>
      <c r="B3" s="101" t="s">
        <v>659</v>
      </c>
      <c r="E3" s="9"/>
    </row>
    <row r="4" spans="1:5" s="1" customFormat="1" ht="25.5">
      <c r="A4" s="48" t="s">
        <v>676</v>
      </c>
      <c r="B4" s="66" t="s">
        <v>345</v>
      </c>
      <c r="E4" s="9"/>
    </row>
    <row r="5" spans="1:5" s="1" customFormat="1" ht="12.75">
      <c r="A5" s="53" t="s">
        <v>677</v>
      </c>
      <c r="B5" s="50" t="s">
        <v>346</v>
      </c>
      <c r="E5" s="9"/>
    </row>
    <row r="6" spans="1:5" s="1" customFormat="1" ht="12.75">
      <c r="A6" s="3"/>
      <c r="E6" s="9"/>
    </row>
    <row r="7" spans="1:5" s="1" customFormat="1" ht="25.5">
      <c r="A7" s="53" t="s">
        <v>680</v>
      </c>
      <c r="B7" s="50" t="s">
        <v>347</v>
      </c>
      <c r="E7" s="9"/>
    </row>
    <row r="8" spans="1:5" s="1" customFormat="1" ht="12.75">
      <c r="A8" s="3"/>
      <c r="E8" s="9"/>
    </row>
    <row r="9" spans="1:5" s="1" customFormat="1" ht="12.75">
      <c r="A9" s="53" t="s">
        <v>681</v>
      </c>
      <c r="B9" s="50" t="s">
        <v>0</v>
      </c>
      <c r="E9" s="9"/>
    </row>
    <row r="10" spans="1:6" s="1" customFormat="1" ht="23.25" customHeight="1">
      <c r="A10" s="2"/>
      <c r="B10" s="5" t="s">
        <v>96</v>
      </c>
      <c r="D10" s="27"/>
      <c r="E10" s="173"/>
      <c r="F10" s="319" t="s">
        <v>1061</v>
      </c>
    </row>
    <row r="11" spans="1:6" s="1" customFormat="1" ht="23.25" customHeight="1">
      <c r="A11" s="2"/>
      <c r="B11" s="5" t="s">
        <v>954</v>
      </c>
      <c r="D11" s="27"/>
      <c r="E11" s="173"/>
      <c r="F11" s="319" t="s">
        <v>1062</v>
      </c>
    </row>
    <row r="12" spans="1:6" s="1" customFormat="1" ht="24" customHeight="1">
      <c r="A12" s="2"/>
      <c r="B12" s="5" t="s">
        <v>97</v>
      </c>
      <c r="D12" s="27"/>
      <c r="E12" s="173"/>
      <c r="F12" s="319" t="s">
        <v>1063</v>
      </c>
    </row>
    <row r="13" spans="1:6" s="1" customFormat="1" ht="12.75" hidden="1">
      <c r="A13" s="13"/>
      <c r="E13" s="9"/>
      <c r="F13" s="319"/>
    </row>
    <row r="14" spans="1:6" s="1" customFormat="1" ht="12.75" hidden="1">
      <c r="A14" s="4" t="s">
        <v>264</v>
      </c>
      <c r="E14" s="20"/>
      <c r="F14" s="319"/>
    </row>
    <row r="15" spans="1:6" s="1" customFormat="1" ht="12.75" customHeight="1" hidden="1">
      <c r="A15" s="4" t="s">
        <v>266</v>
      </c>
      <c r="C15" s="23"/>
      <c r="D15" s="23"/>
      <c r="E15" s="22"/>
      <c r="F15" s="320"/>
    </row>
    <row r="16" spans="1:6" s="1" customFormat="1" ht="12.75" hidden="1">
      <c r="A16" s="4" t="s">
        <v>267</v>
      </c>
      <c r="C16" s="23"/>
      <c r="D16" s="23"/>
      <c r="E16" s="22"/>
      <c r="F16" s="319"/>
    </row>
    <row r="17" spans="1:6" s="1" customFormat="1" ht="12.75" hidden="1">
      <c r="A17" s="4" t="s">
        <v>265</v>
      </c>
      <c r="E17" s="9"/>
      <c r="F17" s="319"/>
    </row>
    <row r="18" spans="1:6" s="1" customFormat="1" ht="12.75" hidden="1">
      <c r="A18" s="4"/>
      <c r="E18" s="22"/>
      <c r="F18" s="319"/>
    </row>
    <row r="19" spans="1:6" s="1" customFormat="1" ht="12.75" hidden="1">
      <c r="A19" s="6" t="s">
        <v>290</v>
      </c>
      <c r="E19" s="20"/>
      <c r="F19" s="319"/>
    </row>
    <row r="20" spans="1:6" s="1" customFormat="1" ht="38.25" hidden="1">
      <c r="A20" s="12" t="s">
        <v>683</v>
      </c>
      <c r="B20" s="1" t="s">
        <v>834</v>
      </c>
      <c r="E20" s="9"/>
      <c r="F20" s="319"/>
    </row>
    <row r="21" spans="1:6" s="1" customFormat="1" ht="12.75" hidden="1">
      <c r="A21" s="3"/>
      <c r="E21" s="9"/>
      <c r="F21" s="319"/>
    </row>
    <row r="22" spans="1:6" s="1" customFormat="1" ht="12.75" hidden="1">
      <c r="A22" s="12" t="s">
        <v>682</v>
      </c>
      <c r="E22" s="9"/>
      <c r="F22" s="319"/>
    </row>
    <row r="23" spans="1:6" s="1" customFormat="1" ht="12.75" hidden="1">
      <c r="A23" s="3"/>
      <c r="B23" s="1" t="s">
        <v>837</v>
      </c>
      <c r="E23" s="9"/>
      <c r="F23" s="319"/>
    </row>
    <row r="24" spans="1:6" s="1" customFormat="1" ht="12.75" hidden="1">
      <c r="A24" s="3"/>
      <c r="B24" s="1" t="s">
        <v>833</v>
      </c>
      <c r="E24" s="22"/>
      <c r="F24" s="319"/>
    </row>
    <row r="25" spans="1:6" s="1" customFormat="1" ht="12.75" hidden="1">
      <c r="A25" s="3"/>
      <c r="B25" s="1" t="s">
        <v>399</v>
      </c>
      <c r="E25" s="22"/>
      <c r="F25" s="319"/>
    </row>
    <row r="26" spans="1:6" s="1" customFormat="1" ht="12.75" hidden="1">
      <c r="A26" s="3"/>
      <c r="B26" s="1" t="s">
        <v>832</v>
      </c>
      <c r="E26" s="20"/>
      <c r="F26" s="319"/>
    </row>
    <row r="27" spans="1:6" s="1" customFormat="1" ht="12.75" hidden="1">
      <c r="A27" s="3"/>
      <c r="B27" s="1" t="s">
        <v>835</v>
      </c>
      <c r="E27" s="22"/>
      <c r="F27" s="322"/>
    </row>
    <row r="28" spans="1:6" s="1" customFormat="1" ht="12.75" hidden="1">
      <c r="A28" s="3"/>
      <c r="B28" s="1" t="s">
        <v>836</v>
      </c>
      <c r="E28" s="9"/>
      <c r="F28" s="319"/>
    </row>
    <row r="29" spans="1:6" s="1" customFormat="1" ht="12.75" hidden="1">
      <c r="A29" s="6" t="s">
        <v>290</v>
      </c>
      <c r="E29" s="20"/>
      <c r="F29" s="319"/>
    </row>
    <row r="30" spans="1:6" s="1" customFormat="1" ht="12.75" hidden="1">
      <c r="A30" s="6" t="s">
        <v>491</v>
      </c>
      <c r="E30" s="20"/>
      <c r="F30" s="319"/>
    </row>
    <row r="31" spans="1:6" s="1" customFormat="1" ht="12.75">
      <c r="A31" s="6"/>
      <c r="B31" s="1" t="s">
        <v>329</v>
      </c>
      <c r="E31" s="20"/>
      <c r="F31" s="319" t="s">
        <v>1064</v>
      </c>
    </row>
    <row r="32" spans="1:5" s="1" customFormat="1" ht="12.75">
      <c r="A32" s="6"/>
      <c r="B32" s="1" t="s">
        <v>330</v>
      </c>
      <c r="E32" s="20"/>
    </row>
    <row r="33" spans="1:5" s="1" customFormat="1" ht="12.75">
      <c r="A33" s="6"/>
      <c r="B33" s="37" t="s">
        <v>290</v>
      </c>
      <c r="D33" s="273">
        <f>60000+75000+50000+41000+30000</f>
        <v>256000</v>
      </c>
      <c r="E33" s="20"/>
    </row>
    <row r="34" spans="1:5" s="1" customFormat="1" ht="12.75">
      <c r="A34" s="112" t="s">
        <v>348</v>
      </c>
      <c r="E34" s="9"/>
    </row>
    <row r="35" spans="1:5" s="1" customFormat="1" ht="12.75">
      <c r="A35" s="46"/>
      <c r="B35" s="47"/>
      <c r="E35" s="9"/>
    </row>
    <row r="36" spans="1:5" s="1" customFormat="1" ht="12.75">
      <c r="A36" s="69" t="s">
        <v>502</v>
      </c>
      <c r="B36" s="5" t="s">
        <v>668</v>
      </c>
      <c r="E36" s="9"/>
    </row>
    <row r="37" spans="1:5" s="1" customFormat="1" ht="12.75">
      <c r="A37" s="2" t="s">
        <v>37</v>
      </c>
      <c r="B37" s="5" t="s">
        <v>669</v>
      </c>
      <c r="E37" s="9"/>
    </row>
    <row r="38" spans="1:5" s="1" customFormat="1" ht="12.75">
      <c r="A38" s="48"/>
      <c r="B38" s="66" t="s">
        <v>670</v>
      </c>
      <c r="E38" s="9"/>
    </row>
    <row r="39" spans="1:5" s="1" customFormat="1" ht="12.75" hidden="1">
      <c r="A39" s="12"/>
      <c r="E39" s="9"/>
    </row>
    <row r="40" spans="1:5" s="1" customFormat="1" ht="12.75" hidden="1">
      <c r="A40" s="3"/>
      <c r="E40" s="9"/>
    </row>
    <row r="41" spans="1:5" s="1" customFormat="1" ht="12.75" hidden="1">
      <c r="A41" s="3"/>
      <c r="E41" s="9"/>
    </row>
    <row r="42" spans="1:5" s="1" customFormat="1" ht="12.75" hidden="1">
      <c r="A42" s="15"/>
      <c r="E42" s="9"/>
    </row>
    <row r="43" spans="1:5" s="1" customFormat="1" ht="12.75" hidden="1">
      <c r="A43" s="3"/>
      <c r="E43" s="9"/>
    </row>
    <row r="44" spans="1:5" s="1" customFormat="1" ht="12.75" hidden="1">
      <c r="A44" s="3"/>
      <c r="E44" s="9"/>
    </row>
    <row r="45" spans="1:5" s="1" customFormat="1" ht="12.75" hidden="1">
      <c r="A45" s="3"/>
      <c r="E45" s="9"/>
    </row>
    <row r="46" spans="1:5" s="1" customFormat="1" ht="12.75" hidden="1">
      <c r="A46" s="3"/>
      <c r="E46" s="9"/>
    </row>
    <row r="47" spans="1:5" s="1" customFormat="1" ht="12.75" hidden="1">
      <c r="A47" s="3"/>
      <c r="E47" s="9"/>
    </row>
    <row r="48" spans="1:5" s="1" customFormat="1" ht="12.75" hidden="1">
      <c r="A48" s="3"/>
      <c r="E48" s="9"/>
    </row>
    <row r="49" spans="1:5" s="1" customFormat="1" ht="12.75" hidden="1">
      <c r="A49" s="3" t="s">
        <v>1112</v>
      </c>
      <c r="E49" s="9"/>
    </row>
    <row r="50" spans="1:5" s="1" customFormat="1" ht="12.75">
      <c r="A50" s="3"/>
      <c r="E50" s="9"/>
    </row>
    <row r="51" spans="1:5" s="1" customFormat="1" ht="12.75">
      <c r="A51" s="60" t="s">
        <v>582</v>
      </c>
      <c r="B51" s="47"/>
      <c r="E51" s="9"/>
    </row>
    <row r="52" spans="1:5" s="1" customFormat="1" ht="12.75">
      <c r="A52" s="68" t="s">
        <v>421</v>
      </c>
      <c r="B52" s="5"/>
      <c r="E52" s="171"/>
    </row>
    <row r="53" spans="1:5" s="1" customFormat="1" ht="12.75">
      <c r="A53" s="68" t="s">
        <v>346</v>
      </c>
      <c r="B53" s="5"/>
      <c r="E53" s="171"/>
    </row>
    <row r="54" spans="1:6" s="1" customFormat="1" ht="12.75" hidden="1">
      <c r="A54" s="2" t="s">
        <v>1099</v>
      </c>
      <c r="B54" s="5"/>
      <c r="E54" s="22"/>
      <c r="F54" s="26"/>
    </row>
    <row r="55" spans="1:6" s="1" customFormat="1" ht="12.75" hidden="1">
      <c r="A55" s="2" t="s">
        <v>1100</v>
      </c>
      <c r="B55" s="5"/>
      <c r="E55" s="22"/>
      <c r="F55" s="26"/>
    </row>
    <row r="56" spans="1:6" s="1" customFormat="1" ht="12.75" hidden="1">
      <c r="A56" s="2" t="s">
        <v>1101</v>
      </c>
      <c r="B56" s="5"/>
      <c r="E56" s="22"/>
      <c r="F56" s="26"/>
    </row>
    <row r="57" spans="1:5" s="1" customFormat="1" ht="12.75" hidden="1">
      <c r="A57" s="2" t="s">
        <v>1102</v>
      </c>
      <c r="B57" s="5"/>
      <c r="E57" s="9"/>
    </row>
    <row r="58" spans="1:5" s="1" customFormat="1" ht="12.75">
      <c r="A58" s="64"/>
      <c r="B58" s="5"/>
      <c r="E58" s="20"/>
    </row>
    <row r="59" spans="1:5" s="1" customFormat="1" ht="12.75">
      <c r="A59" s="68" t="s">
        <v>422</v>
      </c>
      <c r="B59" s="5"/>
      <c r="E59" s="9"/>
    </row>
    <row r="60" spans="1:5" s="1" customFormat="1" ht="12.75">
      <c r="A60" s="68"/>
      <c r="B60" s="5"/>
      <c r="E60" s="9"/>
    </row>
    <row r="61" spans="1:5" s="1" customFormat="1" ht="12.75">
      <c r="A61" s="69" t="s">
        <v>338</v>
      </c>
      <c r="B61" s="5"/>
      <c r="E61" s="9"/>
    </row>
    <row r="62" spans="1:6" s="1" customFormat="1" ht="12.75">
      <c r="A62" s="69" t="s">
        <v>440</v>
      </c>
      <c r="B62" s="5"/>
      <c r="E62" s="22"/>
      <c r="F62" s="26"/>
    </row>
    <row r="63" spans="1:6" s="1" customFormat="1" ht="12.75">
      <c r="A63" s="69" t="s">
        <v>441</v>
      </c>
      <c r="B63" s="5"/>
      <c r="E63" s="22"/>
      <c r="F63" s="33"/>
    </row>
    <row r="64" spans="1:6" s="1" customFormat="1" ht="12.75">
      <c r="A64" s="69" t="s">
        <v>289</v>
      </c>
      <c r="B64" s="5"/>
      <c r="E64" s="22"/>
      <c r="F64" s="26"/>
    </row>
    <row r="65" spans="1:6" s="1" customFormat="1" ht="12.75">
      <c r="A65" s="69" t="s">
        <v>442</v>
      </c>
      <c r="B65" s="5"/>
      <c r="E65" s="165"/>
      <c r="F65" s="152"/>
    </row>
    <row r="66" spans="1:6" s="1" customFormat="1" ht="12.75">
      <c r="A66" s="69" t="s">
        <v>289</v>
      </c>
      <c r="B66" s="5"/>
      <c r="E66" s="165"/>
      <c r="F66" s="152"/>
    </row>
    <row r="67" spans="1:6" s="1" customFormat="1" ht="12.75">
      <c r="A67" s="69" t="s">
        <v>764</v>
      </c>
      <c r="B67" s="5" t="s">
        <v>351</v>
      </c>
      <c r="E67" s="22"/>
      <c r="F67" s="26"/>
    </row>
    <row r="68" spans="1:6" s="1" customFormat="1" ht="12.75">
      <c r="A68" s="69" t="s">
        <v>863</v>
      </c>
      <c r="B68" s="5" t="s">
        <v>754</v>
      </c>
      <c r="E68" s="165"/>
      <c r="F68" s="33"/>
    </row>
    <row r="69" spans="1:6" s="1" customFormat="1" ht="12.75">
      <c r="A69" s="69" t="s">
        <v>863</v>
      </c>
      <c r="B69" s="5" t="s">
        <v>753</v>
      </c>
      <c r="E69" s="22"/>
      <c r="F69" s="152"/>
    </row>
    <row r="70" spans="1:6" s="1" customFormat="1" ht="12.75">
      <c r="A70" s="69" t="s">
        <v>863</v>
      </c>
      <c r="B70" s="5" t="s">
        <v>755</v>
      </c>
      <c r="E70" s="22"/>
      <c r="F70" s="26"/>
    </row>
    <row r="71" spans="1:6" s="1" customFormat="1" ht="12.75">
      <c r="A71" s="69" t="s">
        <v>863</v>
      </c>
      <c r="B71" s="5" t="s">
        <v>917</v>
      </c>
      <c r="E71" s="22"/>
      <c r="F71" s="26"/>
    </row>
    <row r="72" spans="1:6" s="1" customFormat="1" ht="12.75">
      <c r="A72" s="69" t="s">
        <v>863</v>
      </c>
      <c r="B72" s="5"/>
      <c r="E72" s="165"/>
      <c r="F72" s="26"/>
    </row>
    <row r="73" spans="1:5" s="26" customFormat="1" ht="12.75">
      <c r="A73" s="77" t="s">
        <v>352</v>
      </c>
      <c r="B73" s="73"/>
      <c r="E73" s="22"/>
    </row>
    <row r="74" spans="1:5" s="26" customFormat="1" ht="17.25" customHeight="1">
      <c r="A74" s="77" t="s">
        <v>768</v>
      </c>
      <c r="B74" s="73"/>
      <c r="E74" s="22"/>
    </row>
    <row r="75" spans="1:6" s="1" customFormat="1" ht="12.75">
      <c r="A75" s="69" t="s">
        <v>768</v>
      </c>
      <c r="B75" s="5" t="s">
        <v>349</v>
      </c>
      <c r="E75" s="165"/>
      <c r="F75" s="26"/>
    </row>
    <row r="76" spans="1:6" s="1" customFormat="1" ht="12.75">
      <c r="A76" s="69" t="s">
        <v>768</v>
      </c>
      <c r="B76" s="5" t="s">
        <v>999</v>
      </c>
      <c r="E76" s="165"/>
      <c r="F76" s="26"/>
    </row>
    <row r="77" spans="1:6" s="1" customFormat="1" ht="12.75">
      <c r="A77" s="69" t="s">
        <v>768</v>
      </c>
      <c r="B77" s="5" t="s">
        <v>350</v>
      </c>
      <c r="E77" s="165"/>
      <c r="F77" s="26"/>
    </row>
    <row r="78" spans="1:6" s="1" customFormat="1" ht="12.75">
      <c r="A78" s="69" t="s">
        <v>768</v>
      </c>
      <c r="B78" s="5" t="s">
        <v>1003</v>
      </c>
      <c r="E78" s="165"/>
      <c r="F78" s="26"/>
    </row>
    <row r="79" spans="1:6" s="1" customFormat="1" ht="12.75">
      <c r="A79" s="69" t="s">
        <v>752</v>
      </c>
      <c r="B79" s="5" t="s">
        <v>1004</v>
      </c>
      <c r="E79" s="165"/>
      <c r="F79" s="26"/>
    </row>
    <row r="80" spans="1:6" s="1" customFormat="1" ht="12.75">
      <c r="A80" s="69" t="s">
        <v>321</v>
      </c>
      <c r="B80" s="5"/>
      <c r="E80" s="22"/>
      <c r="F80" s="26"/>
    </row>
    <row r="81" spans="1:5" s="1" customFormat="1" ht="12.75">
      <c r="A81" s="69" t="s">
        <v>322</v>
      </c>
      <c r="B81" s="5"/>
      <c r="C81" s="23"/>
      <c r="D81" s="23"/>
      <c r="E81" s="9"/>
    </row>
    <row r="82" spans="1:5" s="1" customFormat="1" ht="12.75">
      <c r="A82" s="2" t="s">
        <v>323</v>
      </c>
      <c r="B82" s="5"/>
      <c r="E82" s="9"/>
    </row>
    <row r="83" spans="1:5" s="1" customFormat="1" ht="12.75">
      <c r="A83" s="2" t="s">
        <v>324</v>
      </c>
      <c r="B83" s="5"/>
      <c r="E83" s="9"/>
    </row>
    <row r="84" spans="1:5" s="1" customFormat="1" ht="12.75">
      <c r="A84" s="71"/>
      <c r="B84" s="66" t="s">
        <v>290</v>
      </c>
      <c r="D84" s="170"/>
      <c r="E84" s="9"/>
    </row>
    <row r="85" spans="1:6" s="1" customFormat="1" ht="12.75">
      <c r="A85" s="6"/>
      <c r="E85" s="22"/>
      <c r="F85" s="33"/>
    </row>
    <row r="86" spans="1:5" s="1" customFormat="1" ht="12.75">
      <c r="A86" s="3"/>
      <c r="E86" s="9"/>
    </row>
    <row r="87" spans="1:5" s="1" customFormat="1" ht="12.75">
      <c r="A87" s="3"/>
      <c r="E87" s="9"/>
    </row>
    <row r="88" spans="1:5" s="1" customFormat="1" ht="12.75">
      <c r="A88" s="91" t="s">
        <v>660</v>
      </c>
      <c r="B88" s="24"/>
      <c r="E88" s="9"/>
    </row>
    <row r="89" spans="1:5" s="1" customFormat="1" ht="12.75">
      <c r="A89" s="60"/>
      <c r="B89" s="153"/>
      <c r="E89" s="9"/>
    </row>
    <row r="90" spans="1:6" s="1" customFormat="1" ht="25.5">
      <c r="A90" s="2" t="s">
        <v>1114</v>
      </c>
      <c r="B90" s="5"/>
      <c r="E90" s="166"/>
      <c r="F90" s="323" t="s">
        <v>878</v>
      </c>
    </row>
    <row r="91" spans="1:6" s="1" customFormat="1" ht="12.75">
      <c r="A91" s="2" t="s">
        <v>1115</v>
      </c>
      <c r="B91" s="5"/>
      <c r="E91" s="166"/>
      <c r="F91" s="176"/>
    </row>
    <row r="92" spans="1:5" s="1" customFormat="1" ht="12.75">
      <c r="A92" s="65" t="s">
        <v>290</v>
      </c>
      <c r="B92" s="66"/>
      <c r="D92" s="170">
        <v>119423.18</v>
      </c>
      <c r="E92" s="20"/>
    </row>
    <row r="93" spans="1:5" s="1" customFormat="1" ht="12.75">
      <c r="A93" s="3"/>
      <c r="E93" s="9"/>
    </row>
    <row r="94" spans="1:5" s="1" customFormat="1" ht="12.75">
      <c r="A94" s="60" t="s">
        <v>325</v>
      </c>
      <c r="B94" s="47"/>
      <c r="E94" s="9"/>
    </row>
    <row r="95" spans="1:5" s="1" customFormat="1" ht="12.75">
      <c r="A95" s="68"/>
      <c r="B95" s="5"/>
      <c r="E95" s="9"/>
    </row>
    <row r="96" spans="1:6" s="1" customFormat="1" ht="12.75" hidden="1">
      <c r="A96" s="2" t="s">
        <v>326</v>
      </c>
      <c r="B96" s="5"/>
      <c r="E96" s="22"/>
      <c r="F96" s="26"/>
    </row>
    <row r="97" spans="1:6" s="1" customFormat="1" ht="12.75" hidden="1">
      <c r="A97" s="2" t="s">
        <v>331</v>
      </c>
      <c r="B97" s="5"/>
      <c r="E97" s="22"/>
      <c r="F97" s="26"/>
    </row>
    <row r="98" spans="1:5" s="1" customFormat="1" ht="12.75" hidden="1">
      <c r="A98" s="2" t="s">
        <v>332</v>
      </c>
      <c r="B98" s="5"/>
      <c r="E98" s="22"/>
    </row>
    <row r="99" spans="1:6" s="1" customFormat="1" ht="12.75">
      <c r="A99" s="2"/>
      <c r="B99" s="62" t="s">
        <v>333</v>
      </c>
      <c r="E99" s="22"/>
      <c r="F99" s="26"/>
    </row>
    <row r="100" spans="1:6" s="1" customFormat="1" ht="12.75">
      <c r="A100" s="2"/>
      <c r="B100" s="62" t="s">
        <v>334</v>
      </c>
      <c r="E100" s="22"/>
      <c r="F100" s="33"/>
    </row>
    <row r="101" spans="1:6" s="1" customFormat="1" ht="12.75" hidden="1">
      <c r="A101" s="2"/>
      <c r="B101" s="5"/>
      <c r="E101" s="22"/>
      <c r="F101" s="26"/>
    </row>
    <row r="102" spans="1:6" s="1" customFormat="1" ht="12.75">
      <c r="A102" s="2"/>
      <c r="B102" s="62" t="s">
        <v>860</v>
      </c>
      <c r="E102" s="165"/>
      <c r="F102" s="319" t="s">
        <v>880</v>
      </c>
    </row>
    <row r="103" spans="1:6" s="1" customFormat="1" ht="12.75">
      <c r="A103" s="2"/>
      <c r="B103" s="62" t="s">
        <v>861</v>
      </c>
      <c r="E103" s="165"/>
      <c r="F103" s="319" t="s">
        <v>881</v>
      </c>
    </row>
    <row r="104" spans="1:6" s="1" customFormat="1" ht="25.5">
      <c r="A104" s="2"/>
      <c r="B104" s="62" t="s">
        <v>699</v>
      </c>
      <c r="E104" s="165"/>
      <c r="F104" s="319" t="s">
        <v>882</v>
      </c>
    </row>
    <row r="105" spans="1:6" s="1" customFormat="1" ht="12.75">
      <c r="A105" s="2"/>
      <c r="B105" s="62" t="s">
        <v>209</v>
      </c>
      <c r="E105" s="165"/>
      <c r="F105" s="319" t="s">
        <v>883</v>
      </c>
    </row>
    <row r="106" spans="1:6" s="1" customFormat="1" ht="12.75">
      <c r="A106" s="2"/>
      <c r="B106" s="62" t="s">
        <v>208</v>
      </c>
      <c r="E106" s="165"/>
      <c r="F106" s="319" t="s">
        <v>884</v>
      </c>
    </row>
    <row r="107" spans="1:6" s="1" customFormat="1" ht="12.75">
      <c r="A107" s="2"/>
      <c r="B107" s="62" t="s">
        <v>1006</v>
      </c>
      <c r="E107" s="165"/>
      <c r="F107" s="319" t="s">
        <v>885</v>
      </c>
    </row>
    <row r="108" spans="1:6" s="1" customFormat="1" ht="12.75">
      <c r="A108" s="2"/>
      <c r="B108" s="62" t="s">
        <v>716</v>
      </c>
      <c r="E108" s="165"/>
      <c r="F108" s="319" t="s">
        <v>886</v>
      </c>
    </row>
    <row r="109" spans="1:6" s="1" customFormat="1" ht="12.75">
      <c r="A109" s="2"/>
      <c r="B109" s="62" t="s">
        <v>1091</v>
      </c>
      <c r="E109" s="165"/>
      <c r="F109" s="319" t="s">
        <v>887</v>
      </c>
    </row>
    <row r="110" spans="1:6" s="1" customFormat="1" ht="12.75">
      <c r="A110" s="2"/>
      <c r="B110" s="62" t="s">
        <v>700</v>
      </c>
      <c r="E110" s="165"/>
      <c r="F110" s="319" t="s">
        <v>888</v>
      </c>
    </row>
    <row r="111" spans="1:5" s="1" customFormat="1" ht="12.75">
      <c r="A111" s="2"/>
      <c r="B111" s="62" t="s">
        <v>784</v>
      </c>
      <c r="E111" s="165"/>
    </row>
    <row r="112" spans="1:5" s="1" customFormat="1" ht="12.75">
      <c r="A112" s="2"/>
      <c r="B112" s="62" t="s">
        <v>732</v>
      </c>
      <c r="E112" s="165"/>
    </row>
    <row r="113" spans="1:6" s="1" customFormat="1" ht="12.75">
      <c r="A113" s="2"/>
      <c r="B113" s="62" t="s">
        <v>992</v>
      </c>
      <c r="E113" s="165"/>
      <c r="F113" s="319" t="s">
        <v>879</v>
      </c>
    </row>
    <row r="114" spans="1:6" s="1" customFormat="1" ht="12.75">
      <c r="A114" s="2"/>
      <c r="B114" s="62" t="s">
        <v>731</v>
      </c>
      <c r="E114" s="165"/>
      <c r="F114" s="319" t="s">
        <v>889</v>
      </c>
    </row>
    <row r="115" spans="1:5" s="1" customFormat="1" ht="12.75">
      <c r="A115" s="2"/>
      <c r="B115" s="62" t="s">
        <v>730</v>
      </c>
      <c r="E115" s="165"/>
    </row>
    <row r="116" spans="1:5" s="1" customFormat="1" ht="12.75">
      <c r="A116" s="2"/>
      <c r="B116" s="62" t="s">
        <v>1005</v>
      </c>
      <c r="E116" s="165"/>
    </row>
    <row r="117" spans="1:6" s="1" customFormat="1" ht="12.75">
      <c r="A117" s="2"/>
      <c r="B117" s="62" t="s">
        <v>770</v>
      </c>
      <c r="E117" s="165"/>
      <c r="F117" s="319" t="s">
        <v>875</v>
      </c>
    </row>
    <row r="118" spans="1:6" s="1" customFormat="1" ht="12.75">
      <c r="A118" s="2"/>
      <c r="B118" s="62" t="s">
        <v>729</v>
      </c>
      <c r="E118" s="165"/>
      <c r="F118" s="319" t="s">
        <v>876</v>
      </c>
    </row>
    <row r="119" spans="1:6" s="1" customFormat="1" ht="12.75">
      <c r="A119" s="2"/>
      <c r="B119" s="62" t="s">
        <v>205</v>
      </c>
      <c r="E119" s="165"/>
      <c r="F119" s="319" t="s">
        <v>877</v>
      </c>
    </row>
    <row r="120" spans="1:5" s="1" customFormat="1" ht="12.75">
      <c r="A120" s="2"/>
      <c r="B120" s="62" t="s">
        <v>719</v>
      </c>
      <c r="E120" s="165"/>
    </row>
    <row r="121" spans="1:5" s="1" customFormat="1" ht="12.75">
      <c r="A121" s="2"/>
      <c r="B121" s="62"/>
      <c r="E121" s="22"/>
    </row>
    <row r="122" spans="1:5" s="1" customFormat="1" ht="12.75">
      <c r="A122" s="65" t="s">
        <v>1036</v>
      </c>
      <c r="B122" s="63"/>
      <c r="D122" s="170"/>
      <c r="E122" s="22"/>
    </row>
    <row r="123" spans="1:5" s="1" customFormat="1" ht="12.75" hidden="1">
      <c r="A123" s="3" t="s">
        <v>772</v>
      </c>
      <c r="E123" s="22"/>
    </row>
    <row r="124" spans="1:5" s="1" customFormat="1" ht="25.5" hidden="1">
      <c r="A124" s="3" t="s">
        <v>294</v>
      </c>
      <c r="E124" s="20"/>
    </row>
    <row r="125" spans="1:5" s="1" customFormat="1" ht="12.75" hidden="1">
      <c r="A125" s="3" t="s">
        <v>773</v>
      </c>
      <c r="E125" s="22"/>
    </row>
    <row r="126" spans="1:5" s="1" customFormat="1" ht="12.75" hidden="1">
      <c r="A126" s="3" t="s">
        <v>774</v>
      </c>
      <c r="E126" s="22"/>
    </row>
    <row r="127" spans="1:5" s="1" customFormat="1" ht="12.75" hidden="1">
      <c r="A127" s="3" t="s">
        <v>402</v>
      </c>
      <c r="E127" s="22"/>
    </row>
    <row r="128" spans="1:5" s="1" customFormat="1" ht="12.75" hidden="1">
      <c r="A128" s="3" t="s">
        <v>274</v>
      </c>
      <c r="E128" s="20"/>
    </row>
    <row r="129" spans="1:5" s="1" customFormat="1" ht="12.75" hidden="1">
      <c r="A129" s="3" t="s">
        <v>392</v>
      </c>
      <c r="E129" s="20"/>
    </row>
    <row r="130" spans="1:5" s="1" customFormat="1" ht="12.75" hidden="1">
      <c r="A130" s="3" t="s">
        <v>775</v>
      </c>
      <c r="E130" s="20"/>
    </row>
    <row r="131" spans="1:5" s="1" customFormat="1" ht="12.75" hidden="1">
      <c r="A131" s="3" t="s">
        <v>208</v>
      </c>
      <c r="E131" s="20"/>
    </row>
    <row r="132" spans="1:5" s="1" customFormat="1" ht="12.75" hidden="1">
      <c r="A132" s="3" t="s">
        <v>209</v>
      </c>
      <c r="E132" s="20"/>
    </row>
    <row r="133" spans="1:5" s="1" customFormat="1" ht="12.75" hidden="1">
      <c r="A133" s="3" t="s">
        <v>1091</v>
      </c>
      <c r="E133" s="20"/>
    </row>
    <row r="134" spans="1:5" s="1" customFormat="1" ht="12.75" hidden="1">
      <c r="A134" s="3" t="s">
        <v>1092</v>
      </c>
      <c r="E134" s="20"/>
    </row>
    <row r="135" spans="1:5" s="1" customFormat="1" ht="12.75" hidden="1">
      <c r="A135" s="3" t="s">
        <v>393</v>
      </c>
      <c r="E135" s="20"/>
    </row>
    <row r="136" spans="1:5" s="1" customFormat="1" ht="12.75" hidden="1">
      <c r="A136" s="3" t="s">
        <v>43</v>
      </c>
      <c r="E136" s="20"/>
    </row>
    <row r="137" spans="1:5" s="1" customFormat="1" ht="12.75" hidden="1">
      <c r="A137" s="3" t="s">
        <v>44</v>
      </c>
      <c r="E137" s="20"/>
    </row>
    <row r="138" spans="1:5" s="1" customFormat="1" ht="12.75" hidden="1">
      <c r="A138" s="3" t="s">
        <v>45</v>
      </c>
      <c r="E138" s="20"/>
    </row>
    <row r="139" spans="1:5" s="26" customFormat="1" ht="12.75" hidden="1">
      <c r="A139" s="25" t="s">
        <v>46</v>
      </c>
      <c r="E139" s="22"/>
    </row>
    <row r="140" spans="1:5" s="26" customFormat="1" ht="12.75" hidden="1">
      <c r="A140" s="25"/>
      <c r="E140" s="22"/>
    </row>
    <row r="141" spans="1:5" s="1" customFormat="1" ht="12.75" hidden="1">
      <c r="A141" s="6" t="s">
        <v>290</v>
      </c>
      <c r="E141" s="20"/>
    </row>
    <row r="142" spans="1:5" s="1" customFormat="1" ht="12.75" hidden="1">
      <c r="A142" s="12" t="s">
        <v>1093</v>
      </c>
      <c r="E142" s="9"/>
    </row>
    <row r="143" spans="1:5" s="1" customFormat="1" ht="12.75" hidden="1">
      <c r="A143" s="12"/>
      <c r="E143" s="9"/>
    </row>
    <row r="144" spans="1:5" s="1" customFormat="1" ht="12.75" hidden="1">
      <c r="A144" s="3" t="s">
        <v>1095</v>
      </c>
      <c r="E144" s="20"/>
    </row>
    <row r="145" spans="1:5" s="1" customFormat="1" ht="12.75" hidden="1">
      <c r="A145" s="3" t="s">
        <v>1096</v>
      </c>
      <c r="E145" s="20"/>
    </row>
    <row r="146" spans="1:5" s="1" customFormat="1" ht="12.75" hidden="1">
      <c r="A146" s="3" t="s">
        <v>47</v>
      </c>
      <c r="E146" s="20"/>
    </row>
    <row r="147" spans="1:5" s="26" customFormat="1" ht="12.75" hidden="1">
      <c r="A147" s="25" t="s">
        <v>1094</v>
      </c>
      <c r="E147" s="22"/>
    </row>
    <row r="148" spans="1:5" s="1" customFormat="1" ht="12.75" hidden="1">
      <c r="A148" s="3" t="s">
        <v>1097</v>
      </c>
      <c r="E148" s="9"/>
    </row>
    <row r="149" spans="1:5" s="1" customFormat="1" ht="12.75" hidden="1">
      <c r="A149" s="6" t="s">
        <v>290</v>
      </c>
      <c r="E149" s="20"/>
    </row>
    <row r="150" spans="1:5" s="1" customFormat="1" ht="12.75" hidden="1">
      <c r="A150" s="3"/>
      <c r="E150" s="9"/>
    </row>
    <row r="151" spans="1:5" s="1" customFormat="1" ht="12.75">
      <c r="A151" s="3"/>
      <c r="E151" s="9"/>
    </row>
    <row r="152" spans="1:5" s="1" customFormat="1" ht="25.5">
      <c r="A152" s="60" t="s">
        <v>27</v>
      </c>
      <c r="B152" s="47"/>
      <c r="E152" s="9"/>
    </row>
    <row r="153" spans="1:5" s="1" customFormat="1" ht="12.75">
      <c r="A153" s="68"/>
      <c r="B153" s="5"/>
      <c r="E153" s="9"/>
    </row>
    <row r="154" spans="1:5" s="1" customFormat="1" ht="12.75" hidden="1">
      <c r="A154" s="75" t="s">
        <v>766</v>
      </c>
      <c r="B154" s="5"/>
      <c r="E154" s="9"/>
    </row>
    <row r="155" spans="1:5" s="1" customFormat="1" ht="12.75" hidden="1">
      <c r="A155" s="69" t="s">
        <v>1103</v>
      </c>
      <c r="B155" s="5"/>
      <c r="E155" s="20"/>
    </row>
    <row r="156" spans="1:5" s="1" customFormat="1" ht="12.75" hidden="1">
      <c r="A156" s="69" t="s">
        <v>1104</v>
      </c>
      <c r="B156" s="5"/>
      <c r="E156" s="20"/>
    </row>
    <row r="157" spans="1:5" s="1" customFormat="1" ht="12.75" hidden="1">
      <c r="A157" s="69" t="s">
        <v>1105</v>
      </c>
      <c r="B157" s="5"/>
      <c r="E157" s="20"/>
    </row>
    <row r="158" spans="1:5" s="1" customFormat="1" ht="12.75" hidden="1">
      <c r="A158" s="79" t="s">
        <v>483</v>
      </c>
      <c r="B158" s="5"/>
      <c r="E158" s="20"/>
    </row>
    <row r="159" spans="1:5" s="1" customFormat="1" ht="12.75">
      <c r="A159" s="2"/>
      <c r="B159" s="5"/>
      <c r="E159" s="9"/>
    </row>
    <row r="160" spans="1:5" s="1" customFormat="1" ht="12.75">
      <c r="A160" s="75" t="s">
        <v>767</v>
      </c>
      <c r="B160" s="5"/>
      <c r="E160" s="9"/>
    </row>
    <row r="161" spans="1:5" s="1" customFormat="1" ht="12.75">
      <c r="A161" s="2" t="s">
        <v>1106</v>
      </c>
      <c r="B161" s="5"/>
      <c r="E161" s="9"/>
    </row>
    <row r="162" spans="1:6" s="1" customFormat="1" ht="12.75">
      <c r="A162" s="2" t="s">
        <v>1107</v>
      </c>
      <c r="B162" s="5"/>
      <c r="E162" s="166"/>
      <c r="F162" s="319" t="s">
        <v>529</v>
      </c>
    </row>
    <row r="163" spans="1:5" s="1" customFormat="1" ht="12.75">
      <c r="A163" s="2" t="s">
        <v>1108</v>
      </c>
      <c r="B163" s="5"/>
      <c r="E163" s="20"/>
    </row>
    <row r="164" spans="1:6" s="1" customFormat="1" ht="12.75">
      <c r="A164" s="2" t="s">
        <v>1110</v>
      </c>
      <c r="B164" s="5"/>
      <c r="E164" s="166"/>
      <c r="F164" s="319" t="s">
        <v>530</v>
      </c>
    </row>
    <row r="165" spans="1:5" s="1" customFormat="1" ht="12.75">
      <c r="A165" s="2" t="s">
        <v>1109</v>
      </c>
      <c r="B165" s="5"/>
      <c r="E165" s="166"/>
    </row>
    <row r="166" spans="1:6" s="1" customFormat="1" ht="12.75">
      <c r="A166" s="2" t="s">
        <v>590</v>
      </c>
      <c r="B166" s="5"/>
      <c r="E166" s="303"/>
      <c r="F166" s="319" t="s">
        <v>531</v>
      </c>
    </row>
    <row r="167" spans="1:5" s="1" customFormat="1" ht="12.75">
      <c r="A167" s="2" t="s">
        <v>51</v>
      </c>
      <c r="B167" s="5"/>
      <c r="E167" s="20"/>
    </row>
    <row r="168" spans="1:5" s="1" customFormat="1" ht="12.75">
      <c r="A168" s="65"/>
      <c r="B168" s="120" t="s">
        <v>290</v>
      </c>
      <c r="D168" s="170">
        <f>375.8+12643.08+6689</f>
        <v>19707.879999999997</v>
      </c>
      <c r="E168" s="20"/>
    </row>
    <row r="169" spans="1:5" s="1" customFormat="1" ht="12.75">
      <c r="A169" s="6"/>
      <c r="E169" s="20"/>
    </row>
    <row r="170" spans="4:5" s="1" customFormat="1" ht="12.75">
      <c r="D170" s="41"/>
      <c r="E170" s="20"/>
    </row>
    <row r="171" spans="1:5" s="1" customFormat="1" ht="12.75">
      <c r="A171" s="3"/>
      <c r="E171" s="20"/>
    </row>
    <row r="172" spans="1:5" s="1" customFormat="1" ht="12.75">
      <c r="A172" s="60" t="s">
        <v>52</v>
      </c>
      <c r="B172" s="47"/>
      <c r="E172" s="20"/>
    </row>
    <row r="173" spans="1:5" s="1" customFormat="1" ht="12.75">
      <c r="A173" s="68"/>
      <c r="B173" s="5"/>
      <c r="E173" s="20"/>
    </row>
    <row r="174" spans="1:5" s="1" customFormat="1" ht="12.75">
      <c r="A174" s="69" t="s">
        <v>480</v>
      </c>
      <c r="B174" s="5"/>
      <c r="E174" s="166"/>
    </row>
    <row r="175" spans="1:5" s="1" customFormat="1" ht="12.75">
      <c r="A175" s="69" t="s">
        <v>481</v>
      </c>
      <c r="B175" s="5"/>
      <c r="E175" s="166"/>
    </row>
    <row r="176" spans="1:5" s="1" customFormat="1" ht="12.75">
      <c r="A176" s="154"/>
      <c r="B176" s="118" t="s">
        <v>290</v>
      </c>
      <c r="D176" s="170"/>
      <c r="E176" s="20"/>
    </row>
    <row r="177" spans="1:5" s="1" customFormat="1" ht="12.75">
      <c r="A177" s="28"/>
      <c r="E177" s="20"/>
    </row>
    <row r="178" spans="1:5" s="1" customFormat="1" ht="12.75">
      <c r="A178" s="60" t="s">
        <v>106</v>
      </c>
      <c r="B178" s="47"/>
      <c r="E178" s="9"/>
    </row>
    <row r="179" spans="1:5" s="1" customFormat="1" ht="12.75">
      <c r="A179" s="68"/>
      <c r="B179" s="5"/>
      <c r="E179" s="9"/>
    </row>
    <row r="180" spans="1:5" s="1" customFormat="1" ht="12.75">
      <c r="A180" s="2" t="s">
        <v>107</v>
      </c>
      <c r="B180" s="5"/>
      <c r="E180" s="166"/>
    </row>
    <row r="181" spans="1:5" s="1" customFormat="1" ht="12.75">
      <c r="A181" s="2" t="s">
        <v>485</v>
      </c>
      <c r="B181" s="5"/>
      <c r="E181" s="166"/>
    </row>
    <row r="182" spans="1:6" s="1" customFormat="1" ht="12.75">
      <c r="A182" s="2" t="s">
        <v>110</v>
      </c>
      <c r="B182" s="5"/>
      <c r="E182" s="166"/>
      <c r="F182" s="176"/>
    </row>
    <row r="183" spans="1:5" s="1" customFormat="1" ht="12.75">
      <c r="A183" s="2" t="s">
        <v>109</v>
      </c>
      <c r="B183" s="5"/>
      <c r="E183" s="303"/>
    </row>
    <row r="184" spans="1:5" s="1" customFormat="1" ht="12.75">
      <c r="A184" s="2" t="s">
        <v>54</v>
      </c>
      <c r="B184" s="5"/>
      <c r="E184" s="303"/>
    </row>
    <row r="185" spans="1:5" s="1" customFormat="1" ht="12.75">
      <c r="A185" s="2" t="s">
        <v>111</v>
      </c>
      <c r="B185" s="5"/>
      <c r="E185" s="20"/>
    </row>
    <row r="186" spans="1:5" s="1" customFormat="1" ht="12.75">
      <c r="A186" s="2" t="s">
        <v>914</v>
      </c>
      <c r="B186" s="5"/>
      <c r="E186" s="166"/>
    </row>
    <row r="187" spans="1:5" s="1" customFormat="1" ht="12.75">
      <c r="A187" s="2" t="s">
        <v>113</v>
      </c>
      <c r="B187" s="5"/>
      <c r="E187" s="166"/>
    </row>
    <row r="188" spans="1:5" s="1" customFormat="1" ht="12.75">
      <c r="A188" s="2" t="s">
        <v>394</v>
      </c>
      <c r="B188" s="5"/>
      <c r="E188" s="166"/>
    </row>
    <row r="189" spans="1:5" s="1" customFormat="1" ht="12.75">
      <c r="A189" s="2" t="s">
        <v>785</v>
      </c>
      <c r="B189" s="5"/>
      <c r="E189" s="302"/>
    </row>
    <row r="190" spans="1:5" s="1" customFormat="1" ht="12.75">
      <c r="A190" s="2" t="s">
        <v>901</v>
      </c>
      <c r="B190" s="5"/>
      <c r="E190" s="9"/>
    </row>
    <row r="191" spans="1:5" s="1" customFormat="1" ht="12.75">
      <c r="A191" s="65"/>
      <c r="B191" s="118" t="s">
        <v>290</v>
      </c>
      <c r="D191" s="170"/>
      <c r="E191" s="20"/>
    </row>
    <row r="192" spans="1:5" s="1" customFormat="1" ht="12.75">
      <c r="A192" s="3"/>
      <c r="E192" s="9"/>
    </row>
    <row r="193" spans="1:5" s="1" customFormat="1" ht="12.75">
      <c r="A193" s="60" t="s">
        <v>486</v>
      </c>
      <c r="B193" s="47"/>
      <c r="E193" s="9"/>
    </row>
    <row r="194" spans="1:5" s="1" customFormat="1" ht="12.75">
      <c r="A194" s="68"/>
      <c r="B194" s="5"/>
      <c r="E194" s="9"/>
    </row>
    <row r="195" spans="1:5" s="1" customFormat="1" ht="12.75">
      <c r="A195" s="2" t="s">
        <v>849</v>
      </c>
      <c r="B195" s="5"/>
      <c r="E195" s="303"/>
    </row>
    <row r="196" spans="1:5" s="1" customFormat="1" ht="12.75">
      <c r="A196" s="2" t="s">
        <v>55</v>
      </c>
      <c r="B196" s="5"/>
      <c r="E196" s="303"/>
    </row>
    <row r="197" spans="1:5" s="1" customFormat="1" ht="12.75">
      <c r="A197" s="2"/>
      <c r="B197" s="5"/>
      <c r="E197" s="171"/>
    </row>
    <row r="198" spans="1:5" s="1" customFormat="1" ht="12.75">
      <c r="A198" s="65"/>
      <c r="B198" s="118" t="s">
        <v>290</v>
      </c>
      <c r="D198" s="170"/>
      <c r="E198" s="20"/>
    </row>
    <row r="199" spans="1:5" s="1" customFormat="1" ht="12.75">
      <c r="A199" s="3"/>
      <c r="E199" s="9"/>
    </row>
    <row r="200" spans="1:5" s="1" customFormat="1" ht="12.75">
      <c r="A200" s="60" t="s">
        <v>488</v>
      </c>
      <c r="B200" s="47"/>
      <c r="E200" s="9"/>
    </row>
    <row r="201" spans="1:5" s="1" customFormat="1" ht="12.75">
      <c r="A201" s="68"/>
      <c r="B201" s="5"/>
      <c r="E201" s="9"/>
    </row>
    <row r="202" spans="1:5" s="1" customFormat="1" ht="12.75">
      <c r="A202" s="2" t="s">
        <v>56</v>
      </c>
      <c r="B202" s="5"/>
      <c r="E202" s="171"/>
    </row>
    <row r="203" spans="1:5" s="1" customFormat="1" ht="12.75">
      <c r="A203" s="65"/>
      <c r="B203" s="118" t="s">
        <v>290</v>
      </c>
      <c r="D203" s="170"/>
      <c r="E203" s="20"/>
    </row>
    <row r="204" spans="1:5" s="1" customFormat="1" ht="12.75">
      <c r="A204" s="3"/>
      <c r="E204" s="9"/>
    </row>
    <row r="205" spans="1:5" s="1" customFormat="1" ht="12.75">
      <c r="A205" s="60" t="s">
        <v>58</v>
      </c>
      <c r="B205" s="47"/>
      <c r="E205" s="9"/>
    </row>
    <row r="206" spans="1:5" s="1" customFormat="1" ht="12.75">
      <c r="A206" s="2"/>
      <c r="B206" s="5"/>
      <c r="E206" s="9"/>
    </row>
    <row r="207" spans="1:5" s="1" customFormat="1" ht="12.75">
      <c r="A207" s="2" t="s">
        <v>925</v>
      </c>
      <c r="B207" s="5"/>
      <c r="E207" s="303"/>
    </row>
    <row r="208" spans="1:5" s="1" customFormat="1" ht="12.75">
      <c r="A208" s="2" t="s">
        <v>57</v>
      </c>
      <c r="B208" s="5"/>
      <c r="E208" s="9"/>
    </row>
    <row r="209" spans="1:5" s="1" customFormat="1" ht="12.75">
      <c r="A209" s="65"/>
      <c r="B209" s="118" t="s">
        <v>290</v>
      </c>
      <c r="D209" s="170"/>
      <c r="E209" s="20"/>
    </row>
    <row r="210" spans="1:5" s="1" customFormat="1" ht="12.75">
      <c r="A210" s="3"/>
      <c r="E210" s="9"/>
    </row>
    <row r="211" spans="1:5" s="1" customFormat="1" ht="12.75">
      <c r="A211" s="3"/>
      <c r="E211" s="9"/>
    </row>
    <row r="212" spans="1:5" s="1" customFormat="1" ht="12.75">
      <c r="A212" s="3"/>
      <c r="D212" s="126"/>
      <c r="E212" s="9"/>
    </row>
    <row r="213" spans="1:5" s="1" customFormat="1" ht="12.75">
      <c r="A213" s="3"/>
      <c r="E213" s="9"/>
    </row>
    <row r="214" spans="1:5" s="1" customFormat="1" ht="12.75">
      <c r="A214" s="3"/>
      <c r="E214" s="9"/>
    </row>
    <row r="215" spans="1:5" s="1" customFormat="1" ht="12.75">
      <c r="A215" s="3"/>
      <c r="E215" s="9"/>
    </row>
    <row r="216" ht="12.75">
      <c r="A216" s="85" t="s">
        <v>104</v>
      </c>
    </row>
    <row r="218" spans="1:2" ht="12.75">
      <c r="A218" s="12"/>
      <c r="B218" s="3"/>
    </row>
    <row r="219" ht="12.75">
      <c r="B219" s="3"/>
    </row>
    <row r="220" spans="1:2" ht="12.75">
      <c r="A220" s="51" t="s">
        <v>261</v>
      </c>
      <c r="B220" s="54" t="s">
        <v>679</v>
      </c>
    </row>
    <row r="221" ht="12.75">
      <c r="B221" s="3"/>
    </row>
    <row r="222" spans="1:2" ht="25.5">
      <c r="A222" s="87" t="s">
        <v>662</v>
      </c>
      <c r="B222" s="92" t="s">
        <v>661</v>
      </c>
    </row>
    <row r="223" spans="1:2" ht="12.75">
      <c r="A223" s="2"/>
      <c r="B223" s="62" t="s">
        <v>663</v>
      </c>
    </row>
    <row r="224" spans="1:2" ht="12.75">
      <c r="A224" s="2"/>
      <c r="B224" s="62"/>
    </row>
    <row r="225" spans="1:2" ht="12.75">
      <c r="A225" s="2"/>
      <c r="B225" s="62"/>
    </row>
    <row r="226" spans="1:2" ht="12.75">
      <c r="A226" s="2"/>
      <c r="B226" s="62"/>
    </row>
    <row r="227" spans="1:2" ht="12.75">
      <c r="A227" s="2"/>
      <c r="B227" s="62"/>
    </row>
    <row r="228" spans="1:2" ht="12.75">
      <c r="A228" s="2"/>
      <c r="B228" s="62"/>
    </row>
    <row r="229" spans="1:2" ht="12.75">
      <c r="A229" s="48"/>
      <c r="B229" s="63"/>
    </row>
    <row r="230" ht="12.75">
      <c r="B230" s="3"/>
    </row>
    <row r="231" spans="1:2" ht="12.75">
      <c r="A231" s="87" t="s">
        <v>263</v>
      </c>
      <c r="B231" s="88"/>
    </row>
    <row r="232" spans="1:2" ht="12.75">
      <c r="A232" s="2" t="s">
        <v>675</v>
      </c>
      <c r="B232" s="121" t="s">
        <v>698</v>
      </c>
    </row>
    <row r="233" spans="1:2" ht="12.75">
      <c r="A233" s="2" t="s">
        <v>262</v>
      </c>
      <c r="B233" s="121" t="s">
        <v>664</v>
      </c>
    </row>
    <row r="234" spans="1:2" ht="12.75">
      <c r="A234" s="48"/>
      <c r="B234" s="63" t="s">
        <v>665</v>
      </c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3" spans="1:2" ht="12.75">
      <c r="A243" s="60" t="s">
        <v>443</v>
      </c>
      <c r="B243" s="92"/>
    </row>
    <row r="244" spans="1:2" ht="12.75">
      <c r="A244" s="2" t="s">
        <v>666</v>
      </c>
      <c r="B244" s="62"/>
    </row>
    <row r="245" spans="1:2" ht="12.75">
      <c r="A245" s="2"/>
      <c r="B245" s="62"/>
    </row>
    <row r="246" spans="1:2" ht="12.75">
      <c r="A246" s="2"/>
      <c r="B246" s="62"/>
    </row>
    <row r="247" spans="1:2" ht="12.75">
      <c r="A247" s="2"/>
      <c r="B247" s="62"/>
    </row>
    <row r="248" spans="1:2" ht="12.75">
      <c r="A248" s="68" t="s">
        <v>446</v>
      </c>
      <c r="B248" s="62"/>
    </row>
    <row r="249" spans="1:2" ht="25.5">
      <c r="A249" s="2" t="s">
        <v>667</v>
      </c>
      <c r="B249" s="62"/>
    </row>
    <row r="250" spans="1:2" ht="12.75">
      <c r="A250" s="2"/>
      <c r="B250" s="62"/>
    </row>
    <row r="251" spans="1:2" ht="12.75">
      <c r="A251" s="2"/>
      <c r="B251" s="62"/>
    </row>
    <row r="252" spans="1:2" ht="12.75">
      <c r="A252" s="2"/>
      <c r="B252" s="62"/>
    </row>
    <row r="253" spans="1:2" ht="12.75">
      <c r="A253" s="68" t="s">
        <v>453</v>
      </c>
      <c r="B253" s="62"/>
    </row>
    <row r="254" spans="1:2" ht="12.75">
      <c r="A254" s="2" t="s">
        <v>1</v>
      </c>
      <c r="B254" s="62"/>
    </row>
    <row r="255" spans="1:2" ht="12.75">
      <c r="A255" s="2"/>
      <c r="B255" s="62"/>
    </row>
    <row r="256" spans="1:2" ht="12.75">
      <c r="A256" s="2"/>
      <c r="B256" s="62"/>
    </row>
    <row r="257" spans="1:2" ht="12.75">
      <c r="A257" s="2"/>
      <c r="B257" s="62"/>
    </row>
    <row r="258" spans="1:2" ht="12.75">
      <c r="A258" s="68" t="s">
        <v>459</v>
      </c>
      <c r="B258" s="62"/>
    </row>
    <row r="259" spans="1:2" ht="12.75">
      <c r="A259" s="2" t="s">
        <v>460</v>
      </c>
      <c r="B259" s="62"/>
    </row>
    <row r="260" spans="1:2" ht="12.75">
      <c r="A260" s="2" t="s">
        <v>463</v>
      </c>
      <c r="B260" s="62"/>
    </row>
    <row r="261" spans="1:2" ht="12.75">
      <c r="A261" s="2"/>
      <c r="B261" s="62"/>
    </row>
    <row r="262" spans="1:2" ht="12.75">
      <c r="A262" s="48"/>
      <c r="B262" s="6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</sheetData>
  <printOptions/>
  <pageMargins left="0.75" right="0.75" top="1" bottom="1" header="0.5" footer="0.5"/>
  <pageSetup horizontalDpi="600" verticalDpi="600" orientation="landscape" paperSize="9" scale="59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261">
      <selection activeCell="A166" sqref="A166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7.421875" style="4" customWidth="1"/>
    <col min="4" max="4" width="22.28125" style="44" customWidth="1"/>
    <col min="5" max="5" width="13.421875" style="4" hidden="1" customWidth="1"/>
    <col min="6" max="6" width="14.8515625" style="29" hidden="1" customWidth="1"/>
    <col min="7" max="7" width="55.00390625" style="4" hidden="1" customWidth="1"/>
    <col min="8" max="8" width="12.7109375" style="4" customWidth="1"/>
    <col min="9" max="16384" width="9.140625" style="4" customWidth="1"/>
  </cols>
  <sheetData>
    <row r="1" spans="1:7" ht="12.75">
      <c r="A1" s="12" t="s">
        <v>104</v>
      </c>
      <c r="C1" s="1"/>
      <c r="D1" s="27"/>
      <c r="E1" s="1"/>
      <c r="F1" s="9"/>
      <c r="G1" s="1"/>
    </row>
    <row r="2" spans="1:4" s="1" customFormat="1" ht="12.75">
      <c r="A2" s="49" t="s">
        <v>671</v>
      </c>
      <c r="B2" s="198" t="s">
        <v>672</v>
      </c>
      <c r="D2" s="27"/>
    </row>
    <row r="3" spans="1:6" s="1" customFormat="1" ht="15.75">
      <c r="A3" s="51" t="s">
        <v>673</v>
      </c>
      <c r="B3" s="52" t="s">
        <v>1043</v>
      </c>
      <c r="D3" s="27"/>
      <c r="F3" s="9"/>
    </row>
    <row r="4" spans="1:6" s="1" customFormat="1" ht="89.25">
      <c r="A4" s="51" t="s">
        <v>676</v>
      </c>
      <c r="B4" s="50" t="s">
        <v>1082</v>
      </c>
      <c r="D4" s="27"/>
      <c r="F4" s="9"/>
    </row>
    <row r="5" spans="1:6" s="1" customFormat="1" ht="25.5">
      <c r="A5" s="53" t="s">
        <v>677</v>
      </c>
      <c r="B5" s="50" t="s">
        <v>803</v>
      </c>
      <c r="D5" s="27"/>
      <c r="F5" s="9"/>
    </row>
    <row r="6" spans="1:6" s="1" customFormat="1" ht="12.75">
      <c r="A6" s="3"/>
      <c r="D6" s="27"/>
      <c r="F6" s="9"/>
    </row>
    <row r="7" spans="1:6" s="1" customFormat="1" ht="76.5">
      <c r="A7" s="53" t="s">
        <v>680</v>
      </c>
      <c r="B7" s="54" t="s">
        <v>128</v>
      </c>
      <c r="D7" s="27"/>
      <c r="F7" s="9"/>
    </row>
    <row r="8" spans="1:6" s="1" customFormat="1" ht="12.75">
      <c r="A8" s="3"/>
      <c r="D8" s="27"/>
      <c r="F8" s="9"/>
    </row>
    <row r="9" spans="1:6" s="1" customFormat="1" ht="25.5">
      <c r="A9" s="53" t="s">
        <v>681</v>
      </c>
      <c r="B9" s="50" t="s">
        <v>129</v>
      </c>
      <c r="D9" s="27"/>
      <c r="F9" s="9"/>
    </row>
    <row r="10" spans="1:6" s="1" customFormat="1" ht="12.75">
      <c r="A10" s="12"/>
      <c r="D10" s="27"/>
      <c r="F10" s="9"/>
    </row>
    <row r="11" spans="1:6" s="1" customFormat="1" ht="12.75">
      <c r="A11" s="55" t="s">
        <v>635</v>
      </c>
      <c r="B11" s="50" t="s">
        <v>34</v>
      </c>
      <c r="D11" s="27"/>
      <c r="F11" s="9"/>
    </row>
    <row r="12" spans="1:6" s="1" customFormat="1" ht="12.75" hidden="1">
      <c r="A12" s="13"/>
      <c r="D12" s="27"/>
      <c r="F12" s="9"/>
    </row>
    <row r="13" spans="1:6" s="1" customFormat="1" ht="12.75">
      <c r="A13" s="4"/>
      <c r="D13" s="27"/>
      <c r="F13" s="9"/>
    </row>
    <row r="14" spans="1:6" s="1" customFormat="1" ht="12.75">
      <c r="A14" s="57" t="s">
        <v>586</v>
      </c>
      <c r="D14" s="27"/>
      <c r="E14" s="38"/>
      <c r="F14" s="9"/>
    </row>
    <row r="15" spans="1:7" s="1" customFormat="1" ht="42" customHeight="1">
      <c r="A15" s="105" t="s">
        <v>363</v>
      </c>
      <c r="B15" s="92" t="s">
        <v>1083</v>
      </c>
      <c r="C15" s="199">
        <v>50</v>
      </c>
      <c r="D15" s="179"/>
      <c r="E15" s="23"/>
      <c r="F15" s="165" t="s">
        <v>601</v>
      </c>
      <c r="G15" s="25" t="s">
        <v>546</v>
      </c>
    </row>
    <row r="16" spans="1:7" s="1" customFormat="1" ht="24.75" customHeight="1">
      <c r="A16" s="106" t="s">
        <v>134</v>
      </c>
      <c r="B16" s="307" t="s">
        <v>135</v>
      </c>
      <c r="C16" s="199">
        <v>5</v>
      </c>
      <c r="D16" s="179"/>
      <c r="E16" s="23"/>
      <c r="F16" s="165" t="s">
        <v>601</v>
      </c>
      <c r="G16" s="25" t="s">
        <v>547</v>
      </c>
    </row>
    <row r="17" spans="1:7" s="1" customFormat="1" ht="24.75" customHeight="1">
      <c r="A17" s="106"/>
      <c r="B17" s="62"/>
      <c r="C17" s="199"/>
      <c r="D17" s="179"/>
      <c r="E17" s="23"/>
      <c r="F17" s="165"/>
      <c r="G17" s="25" t="s">
        <v>85</v>
      </c>
    </row>
    <row r="18" spans="1:7" s="1" customFormat="1" ht="24.75" customHeight="1">
      <c r="A18" s="107" t="s">
        <v>572</v>
      </c>
      <c r="B18" s="66"/>
      <c r="C18" s="199">
        <v>168</v>
      </c>
      <c r="D18" s="27"/>
      <c r="F18" s="22"/>
      <c r="G18" s="25"/>
    </row>
    <row r="19" spans="1:7" s="1" customFormat="1" ht="24.75" customHeight="1" hidden="1">
      <c r="A19" s="4"/>
      <c r="C19" s="23"/>
      <c r="D19" s="27"/>
      <c r="F19" s="22"/>
      <c r="G19" s="25"/>
    </row>
    <row r="20" spans="1:7" s="1" customFormat="1" ht="12.75" hidden="1">
      <c r="A20" s="4"/>
      <c r="C20" s="23"/>
      <c r="D20" s="39"/>
      <c r="E20" s="23"/>
      <c r="F20" s="20"/>
      <c r="G20" s="40"/>
    </row>
    <row r="21" spans="1:7" s="1" customFormat="1" ht="12.75" hidden="1">
      <c r="A21" s="4"/>
      <c r="C21" s="23"/>
      <c r="D21" s="39"/>
      <c r="E21" s="23"/>
      <c r="F21" s="20"/>
      <c r="G21" s="40"/>
    </row>
    <row r="22" spans="1:7" s="1" customFormat="1" ht="12.75" hidden="1">
      <c r="A22" s="4"/>
      <c r="D22" s="27"/>
      <c r="F22" s="20"/>
      <c r="G22" s="40"/>
    </row>
    <row r="23" spans="1:6" s="1" customFormat="1" ht="12.75" hidden="1">
      <c r="A23" s="4"/>
      <c r="D23" s="27"/>
      <c r="F23" s="9"/>
    </row>
    <row r="24" spans="1:6" s="1" customFormat="1" ht="12.75" hidden="1">
      <c r="A24" s="6"/>
      <c r="D24" s="27"/>
      <c r="F24" s="20"/>
    </row>
    <row r="25" spans="1:6" s="1" customFormat="1" ht="25.5">
      <c r="A25" s="60" t="s">
        <v>403</v>
      </c>
      <c r="B25" s="61" t="s">
        <v>587</v>
      </c>
      <c r="D25" s="27"/>
      <c r="F25" s="9"/>
    </row>
    <row r="26" spans="1:6" s="1" customFormat="1" ht="12.75">
      <c r="A26" s="2"/>
      <c r="B26" s="62" t="s">
        <v>550</v>
      </c>
      <c r="D26" s="27"/>
      <c r="F26" s="9"/>
    </row>
    <row r="27" spans="1:6" s="1" customFormat="1" ht="12.75">
      <c r="A27" s="2"/>
      <c r="B27" s="62" t="s">
        <v>573</v>
      </c>
      <c r="D27" s="27"/>
      <c r="F27" s="9"/>
    </row>
    <row r="28" spans="1:6" s="1" customFormat="1" ht="12.75">
      <c r="A28" s="2"/>
      <c r="B28" s="62" t="s">
        <v>365</v>
      </c>
      <c r="D28" s="27"/>
      <c r="F28" s="9"/>
    </row>
    <row r="29" spans="1:6" s="1" customFormat="1" ht="12.75">
      <c r="A29" s="2"/>
      <c r="B29" s="62" t="s">
        <v>552</v>
      </c>
      <c r="D29" s="27"/>
      <c r="F29" s="9"/>
    </row>
    <row r="30" spans="1:6" s="1" customFormat="1" ht="12.75">
      <c r="A30" s="2"/>
      <c r="B30" s="5" t="s">
        <v>554</v>
      </c>
      <c r="D30" s="27"/>
      <c r="F30" s="9"/>
    </row>
    <row r="31" spans="1:6" s="1" customFormat="1" ht="12.75">
      <c r="A31" s="2"/>
      <c r="B31" s="5" t="s">
        <v>555</v>
      </c>
      <c r="D31" s="27"/>
      <c r="F31" s="9"/>
    </row>
    <row r="32" spans="1:6" s="1" customFormat="1" ht="12.75">
      <c r="A32" s="48"/>
      <c r="B32" s="63" t="s">
        <v>1084</v>
      </c>
      <c r="D32" s="27"/>
      <c r="F32" s="9"/>
    </row>
    <row r="33" spans="1:6" s="1" customFormat="1" ht="12.75">
      <c r="A33" s="3"/>
      <c r="B33" s="3"/>
      <c r="D33" s="27"/>
      <c r="F33" s="9"/>
    </row>
    <row r="34" spans="1:6" s="1" customFormat="1" ht="12.75">
      <c r="A34" s="12"/>
      <c r="D34" s="27"/>
      <c r="E34" s="41"/>
      <c r="F34" s="9"/>
    </row>
    <row r="35" spans="1:6" s="1" customFormat="1" ht="12.75">
      <c r="A35" s="60" t="s">
        <v>682</v>
      </c>
      <c r="B35" s="47" t="s">
        <v>837</v>
      </c>
      <c r="D35" s="27"/>
      <c r="F35" s="9"/>
    </row>
    <row r="36" spans="1:7" s="1" customFormat="1" ht="12.75" customHeight="1">
      <c r="A36" s="2"/>
      <c r="B36" s="5" t="s">
        <v>833</v>
      </c>
      <c r="D36" s="179"/>
      <c r="F36" s="165"/>
      <c r="G36" s="331" t="s">
        <v>1050</v>
      </c>
    </row>
    <row r="37" spans="1:7" s="1" customFormat="1" ht="12.75">
      <c r="A37" s="2"/>
      <c r="B37" s="5" t="s">
        <v>722</v>
      </c>
      <c r="D37" s="27"/>
      <c r="F37" s="165" t="s">
        <v>601</v>
      </c>
      <c r="G37" s="331"/>
    </row>
    <row r="38" spans="1:6" s="1" customFormat="1" ht="12.75">
      <c r="A38" s="2"/>
      <c r="B38" s="5" t="s">
        <v>835</v>
      </c>
      <c r="D38" s="179"/>
      <c r="F38" s="9"/>
    </row>
    <row r="39" spans="1:6" s="1" customFormat="1" ht="12.75">
      <c r="A39" s="2"/>
      <c r="B39" s="5" t="s">
        <v>836</v>
      </c>
      <c r="D39" s="27"/>
      <c r="F39" s="20"/>
    </row>
    <row r="40" spans="1:7" s="1" customFormat="1" ht="12.75">
      <c r="A40" s="2"/>
      <c r="B40" s="5" t="s">
        <v>99</v>
      </c>
      <c r="D40" s="27"/>
      <c r="F40" s="302" t="s">
        <v>601</v>
      </c>
      <c r="G40" s="1" t="s">
        <v>1051</v>
      </c>
    </row>
    <row r="41" spans="1:7" s="1" customFormat="1" ht="12.75">
      <c r="A41" s="64"/>
      <c r="B41" s="5" t="s">
        <v>273</v>
      </c>
      <c r="D41" s="27"/>
      <c r="F41" s="302" t="s">
        <v>601</v>
      </c>
      <c r="G41" s="1" t="s">
        <v>1052</v>
      </c>
    </row>
    <row r="42" spans="1:8" s="1" customFormat="1" ht="12.75">
      <c r="A42" s="65" t="s">
        <v>290</v>
      </c>
      <c r="B42" s="66"/>
      <c r="D42" s="175"/>
      <c r="F42" s="20"/>
      <c r="H42" s="173"/>
    </row>
    <row r="43" spans="1:6" s="1" customFormat="1" ht="12.75">
      <c r="A43" s="6"/>
      <c r="D43" s="27"/>
      <c r="F43" s="20"/>
    </row>
    <row r="44" spans="1:6" s="1" customFormat="1" ht="12.75">
      <c r="A44" s="99" t="s">
        <v>591</v>
      </c>
      <c r="D44" s="27"/>
      <c r="F44" s="9"/>
    </row>
    <row r="45" spans="1:6" s="1" customFormat="1" ht="12.75">
      <c r="A45" s="200"/>
      <c r="D45" s="27"/>
      <c r="F45" s="9"/>
    </row>
    <row r="46" spans="1:6" s="1" customFormat="1" ht="12.75" hidden="1">
      <c r="A46" s="12" t="s">
        <v>497</v>
      </c>
      <c r="D46" s="27"/>
      <c r="F46" s="9"/>
    </row>
    <row r="47" spans="1:6" s="1" customFormat="1" ht="12.75" hidden="1">
      <c r="A47" s="3" t="s">
        <v>498</v>
      </c>
      <c r="B47" s="1" t="s">
        <v>548</v>
      </c>
      <c r="D47" s="27"/>
      <c r="F47" s="9"/>
    </row>
    <row r="48" spans="1:6" s="1" customFormat="1" ht="12.75" hidden="1">
      <c r="A48" s="3" t="s">
        <v>499</v>
      </c>
      <c r="D48" s="27"/>
      <c r="F48" s="9"/>
    </row>
    <row r="49" spans="1:6" s="1" customFormat="1" ht="12.75" hidden="1">
      <c r="A49" s="3" t="s">
        <v>500</v>
      </c>
      <c r="B49" s="1" t="s">
        <v>549</v>
      </c>
      <c r="D49" s="27"/>
      <c r="F49" s="9"/>
    </row>
    <row r="50" spans="1:6" s="1" customFormat="1" ht="12.75" hidden="1">
      <c r="A50" s="12" t="s">
        <v>501</v>
      </c>
      <c r="D50" s="27"/>
      <c r="F50" s="9"/>
    </row>
    <row r="51" spans="1:6" s="1" customFormat="1" ht="12.75">
      <c r="A51" s="87" t="s">
        <v>502</v>
      </c>
      <c r="B51" s="47" t="s">
        <v>1085</v>
      </c>
      <c r="D51" s="27"/>
      <c r="F51" s="9"/>
    </row>
    <row r="52" spans="1:6" s="1" customFormat="1" ht="12.75" hidden="1">
      <c r="A52" s="69" t="s">
        <v>414</v>
      </c>
      <c r="B52" s="5"/>
      <c r="D52" s="27"/>
      <c r="F52" s="9"/>
    </row>
    <row r="53" spans="1:6" s="1" customFormat="1" ht="12.75" hidden="1">
      <c r="A53" s="2" t="s">
        <v>504</v>
      </c>
      <c r="B53" s="5"/>
      <c r="C53" s="23"/>
      <c r="D53" s="39"/>
      <c r="E53" s="23"/>
      <c r="F53" s="9"/>
    </row>
    <row r="54" spans="1:6" s="1" customFormat="1" ht="12.75">
      <c r="A54" s="70" t="s">
        <v>415</v>
      </c>
      <c r="B54" s="5" t="s">
        <v>559</v>
      </c>
      <c r="D54" s="27"/>
      <c r="F54" s="9"/>
    </row>
    <row r="55" spans="1:6" s="1" customFormat="1" ht="25.5">
      <c r="A55" s="70" t="s">
        <v>557</v>
      </c>
      <c r="B55" s="5" t="s">
        <v>1086</v>
      </c>
      <c r="D55" s="27"/>
      <c r="F55" s="9"/>
    </row>
    <row r="56" spans="1:6" s="1" customFormat="1" ht="12.75" hidden="1">
      <c r="A56" s="70" t="s">
        <v>417</v>
      </c>
      <c r="B56" s="5"/>
      <c r="D56" s="27"/>
      <c r="F56" s="9"/>
    </row>
    <row r="57" spans="1:6" s="1" customFormat="1" ht="12.75" hidden="1">
      <c r="A57" s="70" t="s">
        <v>418</v>
      </c>
      <c r="B57" s="5"/>
      <c r="D57" s="27"/>
      <c r="F57" s="9"/>
    </row>
    <row r="58" spans="1:6" s="1" customFormat="1" ht="12.75">
      <c r="A58" s="70" t="s">
        <v>419</v>
      </c>
      <c r="B58" s="5" t="s">
        <v>1087</v>
      </c>
      <c r="D58" s="27"/>
      <c r="F58" s="9"/>
    </row>
    <row r="59" spans="1:6" s="1" customFormat="1" ht="12.75">
      <c r="A59" s="71" t="s">
        <v>420</v>
      </c>
      <c r="B59" s="66" t="s">
        <v>1088</v>
      </c>
      <c r="D59" s="27"/>
      <c r="F59" s="9"/>
    </row>
    <row r="60" spans="1:6" s="1" customFormat="1" ht="12.75">
      <c r="A60" s="3"/>
      <c r="D60" s="27"/>
      <c r="F60" s="9"/>
    </row>
    <row r="61" spans="1:6" s="1" customFormat="1" ht="12.75">
      <c r="A61" s="3"/>
      <c r="D61" s="27"/>
      <c r="F61" s="9"/>
    </row>
    <row r="62" spans="1:6" s="1" customFormat="1" ht="12.75">
      <c r="A62" s="60" t="s">
        <v>582</v>
      </c>
      <c r="B62" s="47"/>
      <c r="D62" s="27"/>
      <c r="F62" s="9"/>
    </row>
    <row r="63" spans="1:6" s="1" customFormat="1" ht="12.75">
      <c r="A63" s="2"/>
      <c r="B63" s="5"/>
      <c r="D63" s="27"/>
      <c r="F63" s="9"/>
    </row>
    <row r="64" spans="1:8" s="1" customFormat="1" ht="12.75">
      <c r="A64" s="65" t="s">
        <v>290</v>
      </c>
      <c r="B64" s="66"/>
      <c r="D64" s="175"/>
      <c r="F64" s="20"/>
      <c r="H64" s="173"/>
    </row>
    <row r="65" spans="1:6" s="1" customFormat="1" ht="12.75" hidden="1">
      <c r="A65" s="3"/>
      <c r="D65" s="27"/>
      <c r="F65" s="9"/>
    </row>
    <row r="66" spans="1:6" s="1" customFormat="1" ht="12.75" hidden="1">
      <c r="A66" s="3"/>
      <c r="D66" s="27"/>
      <c r="F66" s="9"/>
    </row>
    <row r="67" spans="1:6" s="1" customFormat="1" ht="12.75" hidden="1">
      <c r="A67" s="12" t="s">
        <v>41</v>
      </c>
      <c r="B67" s="24"/>
      <c r="D67" s="27"/>
      <c r="F67" s="9"/>
    </row>
    <row r="68" spans="1:6" s="1" customFormat="1" ht="12.75" hidden="1">
      <c r="A68" s="12"/>
      <c r="B68" s="24"/>
      <c r="D68" s="27"/>
      <c r="F68" s="9"/>
    </row>
    <row r="69" spans="1:6" s="1" customFormat="1" ht="12.75" hidden="1">
      <c r="A69" s="3" t="s">
        <v>1114</v>
      </c>
      <c r="D69" s="27"/>
      <c r="F69" s="20"/>
    </row>
    <row r="70" spans="1:6" s="1" customFormat="1" ht="12.75" hidden="1">
      <c r="A70" s="3" t="s">
        <v>1115</v>
      </c>
      <c r="D70" s="27"/>
      <c r="F70" s="20"/>
    </row>
    <row r="71" spans="1:6" s="1" customFormat="1" ht="12.75" hidden="1">
      <c r="A71" s="6"/>
      <c r="D71" s="27"/>
      <c r="F71" s="20"/>
    </row>
    <row r="72" spans="1:6" s="1" customFormat="1" ht="12.75" hidden="1">
      <c r="A72" s="3"/>
      <c r="D72" s="27"/>
      <c r="F72" s="9"/>
    </row>
    <row r="73" spans="1:6" s="1" customFormat="1" ht="12.75">
      <c r="A73" s="3"/>
      <c r="D73" s="27"/>
      <c r="F73" s="9"/>
    </row>
    <row r="74" spans="1:6" s="1" customFormat="1" ht="12.75">
      <c r="A74" s="81" t="s">
        <v>583</v>
      </c>
      <c r="D74" s="27"/>
      <c r="F74" s="9"/>
    </row>
    <row r="75" spans="1:6" s="1" customFormat="1" ht="12.75" customHeight="1" hidden="1">
      <c r="A75" s="12"/>
      <c r="D75" s="27"/>
      <c r="F75" s="9"/>
    </row>
    <row r="76" spans="1:6" s="1" customFormat="1" ht="12.75" customHeight="1" hidden="1">
      <c r="A76" s="12"/>
      <c r="B76" s="47"/>
      <c r="D76" s="27"/>
      <c r="F76" s="9"/>
    </row>
    <row r="77" spans="1:6" s="1" customFormat="1" ht="12.75" customHeight="1" hidden="1">
      <c r="A77" s="15"/>
      <c r="B77" s="5"/>
      <c r="D77" s="27"/>
      <c r="F77" s="9"/>
    </row>
    <row r="78" spans="1:6" s="1" customFormat="1" ht="12.75" customHeight="1" hidden="1">
      <c r="A78" s="12"/>
      <c r="B78" s="5"/>
      <c r="D78" s="27"/>
      <c r="F78" s="9"/>
    </row>
    <row r="79" spans="1:7" s="1" customFormat="1" ht="12.75" hidden="1">
      <c r="A79" s="2"/>
      <c r="B79" s="5"/>
      <c r="C79" s="42"/>
      <c r="D79" s="43"/>
      <c r="E79" s="42"/>
      <c r="F79" s="22"/>
      <c r="G79" s="26"/>
    </row>
    <row r="80" spans="1:7" s="1" customFormat="1" ht="12.75" hidden="1">
      <c r="A80" s="2"/>
      <c r="B80" s="5"/>
      <c r="C80" s="42"/>
      <c r="D80" s="43"/>
      <c r="E80" s="42"/>
      <c r="F80" s="22"/>
      <c r="G80" s="26"/>
    </row>
    <row r="81" spans="1:6" s="26" customFormat="1" ht="12.75" hidden="1">
      <c r="A81" s="72"/>
      <c r="B81" s="73"/>
      <c r="D81" s="27"/>
      <c r="F81" s="22"/>
    </row>
    <row r="82" spans="1:6" s="26" customFormat="1" ht="14.25" customHeight="1" hidden="1">
      <c r="A82" s="72"/>
      <c r="B82" s="73"/>
      <c r="D82" s="27"/>
      <c r="F82" s="22"/>
    </row>
    <row r="83" spans="1:6" s="26" customFormat="1" ht="29.25" customHeight="1" hidden="1">
      <c r="A83" s="72"/>
      <c r="B83" s="73"/>
      <c r="D83" s="27"/>
      <c r="F83" s="22"/>
    </row>
    <row r="84" spans="1:6" s="26" customFormat="1" ht="25.5" customHeight="1" hidden="1">
      <c r="A84" s="72"/>
      <c r="B84" s="73"/>
      <c r="D84" s="27"/>
      <c r="F84" s="22"/>
    </row>
    <row r="85" spans="1:6" s="26" customFormat="1" ht="12.75" customHeight="1">
      <c r="A85" s="72"/>
      <c r="B85" s="73"/>
      <c r="D85" s="27"/>
      <c r="F85" s="22"/>
    </row>
    <row r="86" spans="1:7" s="26" customFormat="1" ht="25.5">
      <c r="A86" s="72" t="s">
        <v>632</v>
      </c>
      <c r="B86" s="73" t="s">
        <v>723</v>
      </c>
      <c r="D86" s="27"/>
      <c r="F86" s="165"/>
      <c r="G86" s="324" t="s">
        <v>1012</v>
      </c>
    </row>
    <row r="87" spans="1:7" s="26" customFormat="1" ht="25.5">
      <c r="A87" s="72"/>
      <c r="B87" s="73" t="s">
        <v>804</v>
      </c>
      <c r="D87" s="27"/>
      <c r="F87" s="22"/>
      <c r="G87" s="319" t="s">
        <v>1011</v>
      </c>
    </row>
    <row r="88" spans="1:6" s="26" customFormat="1" ht="12.75" hidden="1">
      <c r="A88" s="72"/>
      <c r="B88" s="196"/>
      <c r="D88" s="27"/>
      <c r="F88" s="22"/>
    </row>
    <row r="89" spans="1:6" s="26" customFormat="1" ht="12.75" hidden="1">
      <c r="A89" s="72"/>
      <c r="B89" s="73"/>
      <c r="D89" s="27"/>
      <c r="F89" s="22"/>
    </row>
    <row r="90" spans="1:6" s="26" customFormat="1" ht="12.75" hidden="1">
      <c r="A90" s="72"/>
      <c r="B90" s="196"/>
      <c r="D90" s="27"/>
      <c r="F90" s="22"/>
    </row>
    <row r="91" spans="1:6" s="26" customFormat="1" ht="12.75" hidden="1">
      <c r="A91" s="72"/>
      <c r="B91" s="196"/>
      <c r="D91" s="27"/>
      <c r="F91" s="22"/>
    </row>
    <row r="92" spans="1:6" s="26" customFormat="1" ht="14.25" customHeight="1">
      <c r="A92" s="72"/>
      <c r="B92" s="73" t="s">
        <v>353</v>
      </c>
      <c r="D92" s="27"/>
      <c r="F92" s="22"/>
    </row>
    <row r="93" spans="1:6" s="26" customFormat="1" ht="12.75">
      <c r="A93" s="72"/>
      <c r="B93" s="196"/>
      <c r="D93" s="27"/>
      <c r="F93" s="22"/>
    </row>
    <row r="94" spans="1:6" s="26" customFormat="1" ht="13.5" customHeight="1" hidden="1">
      <c r="A94" s="72"/>
      <c r="B94" s="73"/>
      <c r="D94" s="27"/>
      <c r="F94" s="22"/>
    </row>
    <row r="95" spans="1:6" s="26" customFormat="1" ht="13.5" customHeight="1" hidden="1">
      <c r="A95" s="72"/>
      <c r="B95" s="73"/>
      <c r="D95" s="27"/>
      <c r="F95" s="22"/>
    </row>
    <row r="96" spans="1:7" s="26" customFormat="1" ht="13.5" customHeight="1" hidden="1">
      <c r="A96" s="72"/>
      <c r="B96" s="73"/>
      <c r="D96" s="27"/>
      <c r="F96" s="165"/>
      <c r="G96" s="26" t="s">
        <v>862</v>
      </c>
    </row>
    <row r="97" spans="1:6" s="26" customFormat="1" ht="13.5" customHeight="1" hidden="1">
      <c r="A97" s="74"/>
      <c r="B97" s="73"/>
      <c r="D97" s="27"/>
      <c r="F97" s="22"/>
    </row>
    <row r="98" spans="1:6" s="1" customFormat="1" ht="13.5" customHeight="1" hidden="1">
      <c r="A98" s="2"/>
      <c r="B98" s="5"/>
      <c r="D98" s="27"/>
      <c r="F98" s="22"/>
    </row>
    <row r="99" spans="1:6" s="26" customFormat="1" ht="13.5" customHeight="1" hidden="1">
      <c r="A99" s="72"/>
      <c r="B99" s="73"/>
      <c r="D99" s="27"/>
      <c r="F99" s="22"/>
    </row>
    <row r="100" spans="1:6" s="26" customFormat="1" ht="13.5" customHeight="1" hidden="1">
      <c r="A100" s="72"/>
      <c r="B100" s="73"/>
      <c r="D100" s="27"/>
      <c r="F100" s="22"/>
    </row>
    <row r="101" spans="1:6" s="26" customFormat="1" ht="12.75" hidden="1">
      <c r="A101" s="72"/>
      <c r="B101" s="73"/>
      <c r="D101" s="27"/>
      <c r="F101" s="22"/>
    </row>
    <row r="102" spans="1:6" s="26" customFormat="1" ht="12.75">
      <c r="A102" s="72" t="s">
        <v>423</v>
      </c>
      <c r="B102" s="73"/>
      <c r="D102" s="27"/>
      <c r="F102" s="165"/>
    </row>
    <row r="103" spans="1:7" s="26" customFormat="1" ht="28.5" customHeight="1">
      <c r="A103" s="72"/>
      <c r="B103" s="73" t="s">
        <v>805</v>
      </c>
      <c r="D103" s="27"/>
      <c r="F103" s="165"/>
      <c r="G103" s="320" t="s">
        <v>1010</v>
      </c>
    </row>
    <row r="104" spans="1:7" s="26" customFormat="1" ht="12" customHeight="1" hidden="1">
      <c r="A104" s="72"/>
      <c r="B104" s="73"/>
      <c r="D104" s="27"/>
      <c r="F104" s="165"/>
      <c r="G104" s="25"/>
    </row>
    <row r="105" spans="1:7" s="26" customFormat="1" ht="27" customHeight="1">
      <c r="A105" s="72"/>
      <c r="B105" s="73" t="s">
        <v>806</v>
      </c>
      <c r="D105" s="27"/>
      <c r="F105" s="165"/>
      <c r="G105" s="320" t="s">
        <v>1009</v>
      </c>
    </row>
    <row r="106" spans="1:7" s="26" customFormat="1" ht="24.75" customHeight="1">
      <c r="A106" s="72"/>
      <c r="B106" s="73" t="s">
        <v>807</v>
      </c>
      <c r="D106" s="27"/>
      <c r="F106" s="328"/>
      <c r="G106" s="323" t="s">
        <v>1008</v>
      </c>
    </row>
    <row r="107" spans="1:7" s="26" customFormat="1" ht="12.75" customHeight="1" hidden="1">
      <c r="A107" s="72"/>
      <c r="B107" s="73"/>
      <c r="D107" s="27"/>
      <c r="F107" s="328"/>
      <c r="G107" s="152" t="s">
        <v>438</v>
      </c>
    </row>
    <row r="108" spans="1:7" s="26" customFormat="1" ht="12.75" hidden="1">
      <c r="A108" s="72"/>
      <c r="B108" s="73"/>
      <c r="D108" s="27"/>
      <c r="F108" s="328"/>
      <c r="G108" s="331"/>
    </row>
    <row r="109" spans="1:7" s="26" customFormat="1" ht="12.75" hidden="1">
      <c r="A109" s="72"/>
      <c r="B109" s="73"/>
      <c r="D109" s="27"/>
      <c r="F109" s="328"/>
      <c r="G109" s="331"/>
    </row>
    <row r="110" spans="1:7" s="26" customFormat="1" ht="12.75" hidden="1">
      <c r="A110" s="72"/>
      <c r="B110" s="73"/>
      <c r="D110" s="27"/>
      <c r="F110" s="328"/>
      <c r="G110" s="331"/>
    </row>
    <row r="111" spans="1:7" s="26" customFormat="1" ht="12.75" hidden="1">
      <c r="A111" s="72"/>
      <c r="B111" s="73"/>
      <c r="D111" s="27"/>
      <c r="F111" s="328"/>
      <c r="G111" s="331"/>
    </row>
    <row r="112" spans="1:6" s="26" customFormat="1" ht="12.75">
      <c r="A112" s="72"/>
      <c r="B112" s="73"/>
      <c r="D112" s="27"/>
      <c r="F112" s="165"/>
    </row>
    <row r="113" spans="1:8" s="1" customFormat="1" ht="12.75">
      <c r="A113" s="65" t="s">
        <v>290</v>
      </c>
      <c r="B113" s="66"/>
      <c r="D113" s="175"/>
      <c r="F113" s="20"/>
      <c r="H113" s="173"/>
    </row>
    <row r="114" spans="1:6" s="1" customFormat="1" ht="12.75" hidden="1">
      <c r="A114" s="12" t="s">
        <v>1093</v>
      </c>
      <c r="D114" s="27"/>
      <c r="F114" s="9"/>
    </row>
    <row r="115" spans="1:6" s="1" customFormat="1" ht="12.75" hidden="1">
      <c r="A115" s="12"/>
      <c r="B115" s="1" t="s">
        <v>570</v>
      </c>
      <c r="D115" s="27"/>
      <c r="F115" s="9"/>
    </row>
    <row r="116" spans="1:6" s="1" customFormat="1" ht="12.75" hidden="1">
      <c r="A116" s="3" t="s">
        <v>1095</v>
      </c>
      <c r="D116" s="27"/>
      <c r="F116" s="9"/>
    </row>
    <row r="117" spans="1:6" s="1" customFormat="1" ht="12.75" hidden="1">
      <c r="A117" s="3" t="s">
        <v>1096</v>
      </c>
      <c r="D117" s="27"/>
      <c r="F117" s="9"/>
    </row>
    <row r="118" spans="1:6" s="1" customFormat="1" ht="12.75" hidden="1">
      <c r="A118" s="3" t="s">
        <v>47</v>
      </c>
      <c r="D118" s="27"/>
      <c r="F118" s="20"/>
    </row>
    <row r="119" spans="1:6" s="26" customFormat="1" ht="12.75" hidden="1">
      <c r="A119" s="25" t="s">
        <v>1094</v>
      </c>
      <c r="D119" s="27"/>
      <c r="F119" s="22"/>
    </row>
    <row r="120" spans="1:6" s="1" customFormat="1" ht="12.75" hidden="1">
      <c r="A120" s="3" t="s">
        <v>1097</v>
      </c>
      <c r="D120" s="27"/>
      <c r="F120" s="9"/>
    </row>
    <row r="121" spans="1:6" s="1" customFormat="1" ht="12.75" hidden="1">
      <c r="A121" s="6" t="s">
        <v>290</v>
      </c>
      <c r="D121" s="27"/>
      <c r="F121" s="20">
        <f>SUM(F116:F120)</f>
        <v>0</v>
      </c>
    </row>
    <row r="122" spans="1:6" s="1" customFormat="1" ht="12.75" hidden="1">
      <c r="A122" s="3"/>
      <c r="D122" s="27"/>
      <c r="F122" s="9"/>
    </row>
    <row r="123" spans="1:6" s="1" customFormat="1" ht="12.75" hidden="1">
      <c r="A123" s="3"/>
      <c r="D123" s="27"/>
      <c r="F123" s="9"/>
    </row>
    <row r="124" spans="1:6" s="1" customFormat="1" ht="25.5">
      <c r="A124" s="81" t="s">
        <v>50</v>
      </c>
      <c r="D124" s="27"/>
      <c r="F124" s="9"/>
    </row>
    <row r="125" spans="1:6" s="1" customFormat="1" ht="12.75" hidden="1">
      <c r="A125" s="12"/>
      <c r="D125" s="27"/>
      <c r="F125" s="9"/>
    </row>
    <row r="126" spans="1:6" s="1" customFormat="1" ht="12.75">
      <c r="A126" s="100" t="s">
        <v>766</v>
      </c>
      <c r="B126" s="47"/>
      <c r="D126" s="27"/>
      <c r="F126" s="9"/>
    </row>
    <row r="127" spans="1:7" s="1" customFormat="1" ht="27.75" customHeight="1">
      <c r="A127" s="69"/>
      <c r="B127" s="69" t="s">
        <v>915</v>
      </c>
      <c r="C127" s="70"/>
      <c r="D127" s="27"/>
      <c r="F127" s="166"/>
      <c r="G127" s="319" t="s">
        <v>1081</v>
      </c>
    </row>
    <row r="128" spans="1:7" s="1" customFormat="1" ht="27" customHeight="1">
      <c r="A128" s="69"/>
      <c r="B128" s="69" t="s">
        <v>177</v>
      </c>
      <c r="C128" s="70"/>
      <c r="D128" s="27"/>
      <c r="F128" s="271"/>
      <c r="G128" s="319" t="s">
        <v>1075</v>
      </c>
    </row>
    <row r="129" spans="1:7" s="1" customFormat="1" ht="24.75" customHeight="1">
      <c r="A129" s="69"/>
      <c r="B129" s="69" t="s">
        <v>178</v>
      </c>
      <c r="C129" s="70"/>
      <c r="D129" s="27"/>
      <c r="F129" s="271"/>
      <c r="G129" s="319" t="s">
        <v>1076</v>
      </c>
    </row>
    <row r="130" spans="1:7" s="1" customFormat="1" ht="24.75" customHeight="1">
      <c r="A130" s="69"/>
      <c r="B130" s="69" t="s">
        <v>40</v>
      </c>
      <c r="C130" s="70"/>
      <c r="D130" s="27"/>
      <c r="F130" s="271"/>
      <c r="G130" s="319" t="s">
        <v>1079</v>
      </c>
    </row>
    <row r="131" spans="1:6" s="1" customFormat="1" ht="12.75">
      <c r="A131" s="75" t="s">
        <v>767</v>
      </c>
      <c r="C131" s="70"/>
      <c r="D131" s="27"/>
      <c r="F131" s="270"/>
    </row>
    <row r="132" spans="1:6" s="1" customFormat="1" ht="12.75">
      <c r="A132" s="2"/>
      <c r="B132" s="2" t="s">
        <v>1106</v>
      </c>
      <c r="C132" s="70"/>
      <c r="D132" s="27"/>
      <c r="F132" s="270"/>
    </row>
    <row r="133" spans="1:7" s="1" customFormat="1" ht="27" customHeight="1">
      <c r="A133" s="2"/>
      <c r="B133" s="2" t="s">
        <v>1077</v>
      </c>
      <c r="C133" s="70"/>
      <c r="D133" s="27"/>
      <c r="F133" s="304"/>
      <c r="G133" s="319" t="s">
        <v>1078</v>
      </c>
    </row>
    <row r="134" spans="1:6" s="1" customFormat="1" ht="12.75">
      <c r="A134" s="2"/>
      <c r="B134" s="2" t="s">
        <v>1108</v>
      </c>
      <c r="C134" s="70"/>
      <c r="D134" s="27"/>
      <c r="F134" s="269"/>
    </row>
    <row r="135" spans="1:7" s="1" customFormat="1" ht="24.75" customHeight="1">
      <c r="A135" s="2"/>
      <c r="B135" s="2" t="s">
        <v>590</v>
      </c>
      <c r="C135" s="70"/>
      <c r="D135" s="27"/>
      <c r="F135" s="271"/>
      <c r="G135" s="319" t="s">
        <v>1080</v>
      </c>
    </row>
    <row r="136" spans="1:8" s="1" customFormat="1" ht="12.75">
      <c r="A136" s="65" t="s">
        <v>290</v>
      </c>
      <c r="B136" s="66"/>
      <c r="D136" s="175"/>
      <c r="F136" s="20"/>
      <c r="H136" s="173"/>
    </row>
    <row r="137" spans="4:6" s="1" customFormat="1" ht="12.75">
      <c r="D137" s="27"/>
      <c r="F137" s="20"/>
    </row>
    <row r="138" spans="1:6" s="1" customFormat="1" ht="12.75">
      <c r="A138" s="3"/>
      <c r="D138" s="27"/>
      <c r="F138" s="20"/>
    </row>
    <row r="139" spans="1:6" s="1" customFormat="1" ht="12.75">
      <c r="A139" s="81" t="s">
        <v>52</v>
      </c>
      <c r="B139" s="47"/>
      <c r="D139" s="27"/>
      <c r="F139" s="20"/>
    </row>
    <row r="140" spans="1:6" s="1" customFormat="1" ht="12.75">
      <c r="A140" s="68"/>
      <c r="B140" s="5"/>
      <c r="D140" s="27"/>
      <c r="F140" s="20"/>
    </row>
    <row r="141" spans="1:7" s="1" customFormat="1" ht="12.75">
      <c r="A141" s="69" t="s">
        <v>480</v>
      </c>
      <c r="B141" s="5"/>
      <c r="D141" s="27"/>
      <c r="F141" s="166" t="s">
        <v>601</v>
      </c>
      <c r="G141" s="1" t="s">
        <v>114</v>
      </c>
    </row>
    <row r="142" spans="1:7" s="1" customFormat="1" ht="12.75" customHeight="1">
      <c r="A142" s="69" t="s">
        <v>481</v>
      </c>
      <c r="B142" s="5"/>
      <c r="D142" s="27"/>
      <c r="F142" s="166" t="s">
        <v>601</v>
      </c>
      <c r="G142" s="3" t="s">
        <v>115</v>
      </c>
    </row>
    <row r="143" spans="1:6" s="1" customFormat="1" ht="12.75">
      <c r="A143" s="154" t="s">
        <v>290</v>
      </c>
      <c r="B143" s="66"/>
      <c r="D143" s="175"/>
      <c r="F143" s="20"/>
    </row>
    <row r="144" spans="1:6" s="1" customFormat="1" ht="12.75">
      <c r="A144" s="3"/>
      <c r="D144" s="27"/>
      <c r="F144" s="9"/>
    </row>
    <row r="145" spans="1:6" s="1" customFormat="1" ht="12.75">
      <c r="A145" s="81" t="s">
        <v>106</v>
      </c>
      <c r="B145" s="47"/>
      <c r="D145" s="27"/>
      <c r="F145" s="9"/>
    </row>
    <row r="146" spans="1:6" s="1" customFormat="1" ht="12.75">
      <c r="A146" s="68"/>
      <c r="B146" s="5"/>
      <c r="D146" s="27"/>
      <c r="F146" s="9"/>
    </row>
    <row r="147" spans="1:7" s="1" customFormat="1" ht="25.5">
      <c r="A147" s="2" t="s">
        <v>858</v>
      </c>
      <c r="B147" s="2"/>
      <c r="C147" s="70"/>
      <c r="D147" s="27"/>
      <c r="F147" s="166" t="s">
        <v>601</v>
      </c>
      <c r="G147" s="1" t="s">
        <v>271</v>
      </c>
    </row>
    <row r="148" spans="1:7" s="1" customFormat="1" ht="25.5">
      <c r="A148" s="2" t="s">
        <v>343</v>
      </c>
      <c r="B148" s="2"/>
      <c r="C148" s="70"/>
      <c r="D148" s="27"/>
      <c r="F148" s="166" t="s">
        <v>601</v>
      </c>
      <c r="G148" s="1" t="s">
        <v>272</v>
      </c>
    </row>
    <row r="149" spans="1:6" s="1" customFormat="1" ht="12.75">
      <c r="A149" s="65" t="s">
        <v>290</v>
      </c>
      <c r="B149" s="66"/>
      <c r="D149" s="175"/>
      <c r="F149" s="20"/>
    </row>
    <row r="150" spans="1:6" s="1" customFormat="1" ht="12.75">
      <c r="A150" s="3"/>
      <c r="D150" s="27"/>
      <c r="F150" s="9"/>
    </row>
    <row r="151" spans="1:6" s="1" customFormat="1" ht="12.75" hidden="1">
      <c r="A151" s="12" t="s">
        <v>486</v>
      </c>
      <c r="D151" s="27"/>
      <c r="F151" s="9"/>
    </row>
    <row r="152" spans="1:6" s="1" customFormat="1" ht="12.75" hidden="1">
      <c r="A152" s="3"/>
      <c r="D152" s="27"/>
      <c r="F152" s="9"/>
    </row>
    <row r="153" spans="1:6" s="1" customFormat="1" ht="12.75" hidden="1">
      <c r="A153" s="3" t="s">
        <v>487</v>
      </c>
      <c r="D153" s="27"/>
      <c r="F153" s="20"/>
    </row>
    <row r="154" spans="1:6" s="1" customFormat="1" ht="12.75" hidden="1">
      <c r="A154" s="3"/>
      <c r="D154" s="27"/>
      <c r="F154" s="9"/>
    </row>
    <row r="155" spans="1:6" s="1" customFormat="1" ht="12.75" hidden="1">
      <c r="A155" s="12" t="s">
        <v>488</v>
      </c>
      <c r="D155" s="27"/>
      <c r="F155" s="9"/>
    </row>
    <row r="156" spans="1:6" s="1" customFormat="1" ht="12.75" hidden="1">
      <c r="A156" s="3"/>
      <c r="D156" s="27"/>
      <c r="F156" s="9"/>
    </row>
    <row r="157" spans="1:6" s="1" customFormat="1" ht="12.75" hidden="1">
      <c r="A157" s="3" t="s">
        <v>489</v>
      </c>
      <c r="D157" s="27"/>
      <c r="F157" s="20"/>
    </row>
    <row r="158" spans="1:6" s="1" customFormat="1" ht="12.75" hidden="1">
      <c r="A158" s="3"/>
      <c r="D158" s="27"/>
      <c r="F158" s="9"/>
    </row>
    <row r="159" spans="1:6" s="1" customFormat="1" ht="12.75" hidden="1">
      <c r="A159" s="6" t="s">
        <v>490</v>
      </c>
      <c r="D159" s="27"/>
      <c r="F159" s="20"/>
    </row>
    <row r="160" spans="1:6" s="1" customFormat="1" ht="12.75" hidden="1">
      <c r="A160" s="3"/>
      <c r="D160" s="27"/>
      <c r="F160" s="9"/>
    </row>
    <row r="161" spans="1:6" s="1" customFormat="1" ht="12.75" hidden="1">
      <c r="A161" s="6" t="s">
        <v>918</v>
      </c>
      <c r="D161" s="183"/>
      <c r="F161" s="20"/>
    </row>
    <row r="162" spans="1:6" s="1" customFormat="1" ht="12.75" hidden="1">
      <c r="A162" s="3"/>
      <c r="D162" s="27"/>
      <c r="F162" s="9"/>
    </row>
    <row r="163" spans="1:6" s="1" customFormat="1" ht="12.75" hidden="1">
      <c r="A163" s="3"/>
      <c r="D163" s="27"/>
      <c r="F163" s="9"/>
    </row>
    <row r="164" spans="1:6" s="1" customFormat="1" ht="12.75">
      <c r="A164" s="3"/>
      <c r="D164" s="27"/>
      <c r="F164" s="9"/>
    </row>
    <row r="165" ht="12.75">
      <c r="A165" s="81" t="s">
        <v>104</v>
      </c>
    </row>
    <row r="166" ht="12.75">
      <c r="B166" s="3"/>
    </row>
    <row r="167" spans="1:2" ht="12.75">
      <c r="A167" s="82" t="s">
        <v>261</v>
      </c>
      <c r="B167" s="83" t="s">
        <v>679</v>
      </c>
    </row>
    <row r="168" ht="12.75">
      <c r="B168" s="25"/>
    </row>
    <row r="169" ht="12.75" hidden="1">
      <c r="B169" s="25"/>
    </row>
    <row r="170" spans="1:2" ht="12.75">
      <c r="A170" s="85" t="s">
        <v>137</v>
      </c>
      <c r="B170" s="209" t="s">
        <v>130</v>
      </c>
    </row>
    <row r="171" ht="12.75" hidden="1">
      <c r="B171" s="25"/>
    </row>
    <row r="172" ht="12.75" hidden="1">
      <c r="B172" s="25"/>
    </row>
    <row r="173" ht="12.75" hidden="1">
      <c r="B173" s="25"/>
    </row>
    <row r="174" ht="12.75" hidden="1">
      <c r="B174" s="25"/>
    </row>
    <row r="175" ht="12.75" hidden="1">
      <c r="B175" s="25"/>
    </row>
    <row r="176" ht="12.75" hidden="1">
      <c r="B176" s="25"/>
    </row>
    <row r="177" ht="12.75" hidden="1">
      <c r="B177" s="25"/>
    </row>
    <row r="178" ht="12.75" hidden="1">
      <c r="B178" s="25"/>
    </row>
    <row r="179" ht="12.75" hidden="1">
      <c r="B179" s="25"/>
    </row>
    <row r="180" ht="12.75">
      <c r="B180" s="25"/>
    </row>
    <row r="181" spans="1:2" ht="25.5">
      <c r="A181" s="85" t="s">
        <v>428</v>
      </c>
      <c r="B181" s="209" t="s">
        <v>126</v>
      </c>
    </row>
    <row r="182" spans="1:2" ht="25.5" hidden="1">
      <c r="A182" s="51" t="s">
        <v>340</v>
      </c>
      <c r="B182" s="84" t="s">
        <v>581</v>
      </c>
    </row>
    <row r="183" ht="12.75">
      <c r="B183" s="25"/>
    </row>
    <row r="184" spans="1:2" ht="12.75">
      <c r="A184" s="85" t="s">
        <v>138</v>
      </c>
      <c r="B184" s="209" t="s">
        <v>370</v>
      </c>
    </row>
    <row r="185" ht="12.75" hidden="1">
      <c r="B185" s="25"/>
    </row>
    <row r="186" spans="1:2" ht="12.75" hidden="1">
      <c r="A186" s="85"/>
      <c r="B186" s="209"/>
    </row>
    <row r="187" ht="12.75" hidden="1">
      <c r="B187" s="25"/>
    </row>
    <row r="188" spans="1:2" ht="12.75" hidden="1">
      <c r="A188" s="85"/>
      <c r="B188" s="209"/>
    </row>
    <row r="189" ht="12.75" hidden="1">
      <c r="B189" s="25"/>
    </row>
    <row r="190" spans="1:2" ht="12" customHeight="1" hidden="1">
      <c r="A190" s="85"/>
      <c r="B190" s="209"/>
    </row>
    <row r="191" ht="17.25" customHeight="1">
      <c r="B191" s="25" t="s">
        <v>131</v>
      </c>
    </row>
    <row r="192" ht="17.25" customHeight="1">
      <c r="B192" s="25" t="s">
        <v>808</v>
      </c>
    </row>
    <row r="193" ht="17.25" customHeight="1">
      <c r="B193" s="25"/>
    </row>
    <row r="194" ht="17.25" customHeight="1">
      <c r="B194" s="25"/>
    </row>
    <row r="195" ht="12.75">
      <c r="A195" s="86" t="s">
        <v>357</v>
      </c>
    </row>
    <row r="196" spans="1:2" ht="54" customHeight="1">
      <c r="A196" s="87" t="s">
        <v>675</v>
      </c>
      <c r="B196" s="197" t="s">
        <v>809</v>
      </c>
    </row>
    <row r="197" spans="1:2" ht="25.5">
      <c r="A197" s="2"/>
      <c r="B197" s="89" t="s">
        <v>358</v>
      </c>
    </row>
    <row r="198" ht="35.25" customHeight="1">
      <c r="B198" s="25" t="s">
        <v>136</v>
      </c>
    </row>
    <row r="199" ht="17.25" customHeight="1">
      <c r="B199" s="25"/>
    </row>
    <row r="200" spans="1:2" ht="12.75">
      <c r="A200" s="51"/>
      <c r="B200" s="201"/>
    </row>
    <row r="201" ht="12.75" hidden="1">
      <c r="A201" s="91"/>
    </row>
    <row r="202" spans="1:2" ht="25.5" customHeight="1" hidden="1">
      <c r="A202" s="51"/>
      <c r="B202" s="54"/>
    </row>
    <row r="203" ht="42" customHeight="1" hidden="1">
      <c r="B203" s="211"/>
    </row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2" spans="1:2" ht="12.75">
      <c r="A212" s="91" t="s">
        <v>443</v>
      </c>
      <c r="B212" s="3"/>
    </row>
    <row r="213" spans="1:2" ht="12.75">
      <c r="A213" s="87" t="s">
        <v>444</v>
      </c>
      <c r="B213" s="92"/>
    </row>
    <row r="214" spans="1:2" ht="12.75">
      <c r="A214" s="2" t="s">
        <v>445</v>
      </c>
      <c r="B214" s="62"/>
    </row>
    <row r="215" spans="1:2" ht="12.75">
      <c r="A215" s="48" t="s">
        <v>359</v>
      </c>
      <c r="B215" s="63"/>
    </row>
    <row r="216" ht="12.75" hidden="1">
      <c r="B216" s="3"/>
    </row>
    <row r="217" ht="12.75" hidden="1">
      <c r="B217" s="3"/>
    </row>
    <row r="218" ht="12.75">
      <c r="B218" s="3"/>
    </row>
    <row r="219" spans="1:2" ht="12.75">
      <c r="A219" s="91" t="s">
        <v>446</v>
      </c>
      <c r="B219" s="3"/>
    </row>
    <row r="220" spans="1:2" ht="12.75">
      <c r="A220" s="87" t="s">
        <v>447</v>
      </c>
      <c r="B220" s="92"/>
    </row>
    <row r="221" spans="1:2" ht="12.75">
      <c r="A221" s="2" t="s">
        <v>449</v>
      </c>
      <c r="B221" s="62"/>
    </row>
    <row r="222" spans="1:2" ht="12.75">
      <c r="A222" s="2" t="s">
        <v>360</v>
      </c>
      <c r="B222" s="62"/>
    </row>
    <row r="223" spans="1:2" ht="13.5" customHeight="1">
      <c r="A223" s="2" t="s">
        <v>100</v>
      </c>
      <c r="B223" s="62"/>
    </row>
    <row r="224" spans="1:2" ht="12.75">
      <c r="A224" s="2" t="s">
        <v>101</v>
      </c>
      <c r="B224" s="62"/>
    </row>
    <row r="225" spans="1:2" ht="12.75" customHeight="1">
      <c r="A225" s="2" t="s">
        <v>102</v>
      </c>
      <c r="B225" s="62"/>
    </row>
    <row r="226" spans="1:2" ht="12.75">
      <c r="A226" s="2" t="s">
        <v>103</v>
      </c>
      <c r="B226" s="62"/>
    </row>
    <row r="227" spans="1:2" ht="13.5" customHeight="1">
      <c r="A227" s="48" t="s">
        <v>207</v>
      </c>
      <c r="B227" s="63"/>
    </row>
    <row r="228" spans="1:2" ht="12.75" hidden="1">
      <c r="A228" s="3" t="s">
        <v>450</v>
      </c>
      <c r="B228" s="3"/>
    </row>
    <row r="229" spans="1:2" ht="12.75" hidden="1">
      <c r="A229" s="3" t="s">
        <v>451</v>
      </c>
      <c r="B229" s="3"/>
    </row>
    <row r="230" spans="1:2" ht="12.75" hidden="1">
      <c r="A230" s="3" t="s">
        <v>452</v>
      </c>
      <c r="B230" s="3"/>
    </row>
    <row r="231" ht="12.75">
      <c r="B231" s="3"/>
    </row>
    <row r="232" ht="12.75" hidden="1">
      <c r="B232" s="3"/>
    </row>
    <row r="233" spans="1:2" ht="12.75">
      <c r="A233" s="91" t="s">
        <v>453</v>
      </c>
      <c r="B233" s="3"/>
    </row>
    <row r="234" spans="1:2" ht="11.25" customHeight="1">
      <c r="A234" s="87" t="s">
        <v>92</v>
      </c>
      <c r="B234" s="93"/>
    </row>
    <row r="235" spans="1:2" ht="12.75">
      <c r="A235" s="2" t="s">
        <v>1037</v>
      </c>
      <c r="B235" s="62"/>
    </row>
    <row r="236" spans="1:2" ht="12" customHeight="1">
      <c r="A236" s="2" t="s">
        <v>1038</v>
      </c>
      <c r="B236" s="94"/>
    </row>
    <row r="237" spans="1:2" ht="12.75">
      <c r="A237" s="2" t="s">
        <v>1039</v>
      </c>
      <c r="B237" s="94"/>
    </row>
    <row r="238" spans="1:2" ht="12.75">
      <c r="A238" s="2" t="s">
        <v>1040</v>
      </c>
      <c r="B238" s="94"/>
    </row>
    <row r="239" spans="1:2" ht="12.75">
      <c r="A239" s="2" t="s">
        <v>409</v>
      </c>
      <c r="B239" s="94"/>
    </row>
    <row r="240" spans="1:2" ht="12.75">
      <c r="A240" s="48"/>
      <c r="B240" s="95"/>
    </row>
    <row r="241" ht="12.75">
      <c r="B241" s="31"/>
    </row>
    <row r="242" spans="1:2" ht="12.75">
      <c r="A242" s="91" t="s">
        <v>459</v>
      </c>
      <c r="B242" s="3"/>
    </row>
    <row r="243" spans="1:2" ht="12.75">
      <c r="A243" s="87" t="s">
        <v>1041</v>
      </c>
      <c r="B243" s="96"/>
    </row>
    <row r="244" spans="1:2" ht="12.75">
      <c r="A244" s="2" t="s">
        <v>916</v>
      </c>
      <c r="B244" s="97"/>
    </row>
    <row r="245" spans="1:2" ht="12.75">
      <c r="A245" s="2" t="s">
        <v>778</v>
      </c>
      <c r="B245" s="62"/>
    </row>
    <row r="246" spans="1:2" ht="12.75">
      <c r="A246" s="2" t="s">
        <v>404</v>
      </c>
      <c r="B246" s="62"/>
    </row>
    <row r="247" spans="1:2" ht="12.75">
      <c r="A247" s="2" t="s">
        <v>1042</v>
      </c>
      <c r="B247" s="62"/>
    </row>
    <row r="248" spans="1:2" ht="12.75">
      <c r="A248" s="2" t="s">
        <v>133</v>
      </c>
      <c r="B248" s="62"/>
    </row>
    <row r="249" spans="1:2" ht="12.75">
      <c r="A249" s="48" t="s">
        <v>642</v>
      </c>
      <c r="B249" s="63"/>
    </row>
    <row r="250" ht="12.75" hidden="1">
      <c r="B250" s="3"/>
    </row>
    <row r="251" ht="12.75" hidden="1">
      <c r="B251" s="3"/>
    </row>
    <row r="252" ht="12.75" hidden="1">
      <c r="B252" s="3"/>
    </row>
    <row r="253" ht="12.75" hidden="1">
      <c r="B253" s="3"/>
    </row>
    <row r="254" ht="12.75" hidden="1">
      <c r="B254" s="3"/>
    </row>
    <row r="255" ht="12.75" hidden="1">
      <c r="B255" s="3"/>
    </row>
    <row r="256" ht="12.75" hidden="1">
      <c r="B256" s="3"/>
    </row>
    <row r="257" ht="12.75" hidden="1">
      <c r="B257" s="3"/>
    </row>
    <row r="258" ht="12.75">
      <c r="B258" s="3"/>
    </row>
  </sheetData>
  <mergeCells count="4">
    <mergeCell ref="F108:F111"/>
    <mergeCell ref="G108:G111"/>
    <mergeCell ref="G36:G37"/>
    <mergeCell ref="F106:F10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rowBreaks count="4" manualBreakCount="4">
    <brk id="33" max="255" man="1"/>
    <brk id="113" max="255" man="1"/>
    <brk id="123" max="255" man="1"/>
    <brk id="1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workbookViewId="0" topLeftCell="A198">
      <selection activeCell="A155" sqref="A155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7.00390625" style="44" customWidth="1"/>
    <col min="5" max="5" width="13.421875" style="4" hidden="1" customWidth="1"/>
    <col min="6" max="6" width="14.8515625" style="29" hidden="1" customWidth="1"/>
    <col min="7" max="7" width="55.00390625" style="4" hidden="1" customWidth="1"/>
    <col min="8" max="8" width="12.421875" style="4" customWidth="1"/>
    <col min="9" max="16384" width="9.140625" style="4" customWidth="1"/>
  </cols>
  <sheetData>
    <row r="1" spans="1:7" ht="12.75">
      <c r="A1" s="12" t="s">
        <v>104</v>
      </c>
      <c r="C1" s="1"/>
      <c r="D1" s="27"/>
      <c r="E1" s="1"/>
      <c r="F1" s="9"/>
      <c r="G1" s="1"/>
    </row>
    <row r="2" spans="1:4" s="1" customFormat="1" ht="12.75">
      <c r="A2" s="49" t="s">
        <v>671</v>
      </c>
      <c r="B2" s="50" t="s">
        <v>637</v>
      </c>
      <c r="D2" s="27"/>
    </row>
    <row r="3" spans="1:6" s="1" customFormat="1" ht="15.75">
      <c r="A3" s="51" t="s">
        <v>673</v>
      </c>
      <c r="B3" s="52" t="s">
        <v>636</v>
      </c>
      <c r="D3" s="27"/>
      <c r="F3" s="9"/>
    </row>
    <row r="4" spans="1:6" s="1" customFormat="1" ht="38.25">
      <c r="A4" s="51" t="s">
        <v>676</v>
      </c>
      <c r="B4" s="50" t="s">
        <v>638</v>
      </c>
      <c r="D4" s="27"/>
      <c r="F4" s="9"/>
    </row>
    <row r="5" spans="1:6" s="1" customFormat="1" ht="12.75">
      <c r="A5" s="53" t="s">
        <v>677</v>
      </c>
      <c r="B5" s="50" t="s">
        <v>139</v>
      </c>
      <c r="D5" s="27"/>
      <c r="F5" s="9"/>
    </row>
    <row r="6" spans="1:6" s="1" customFormat="1" ht="12.75">
      <c r="A6" s="3"/>
      <c r="D6" s="27"/>
      <c r="F6" s="9"/>
    </row>
    <row r="7" spans="1:6" s="1" customFormat="1" ht="12.75">
      <c r="A7" s="53" t="s">
        <v>680</v>
      </c>
      <c r="B7" s="54"/>
      <c r="D7" s="27"/>
      <c r="F7" s="9"/>
    </row>
    <row r="8" spans="1:6" s="1" customFormat="1" ht="12.75">
      <c r="A8" s="3"/>
      <c r="D8" s="27"/>
      <c r="F8" s="9"/>
    </row>
    <row r="9" spans="1:6" s="1" customFormat="1" ht="12.75">
      <c r="A9" s="53" t="s">
        <v>681</v>
      </c>
      <c r="B9" s="50" t="s">
        <v>140</v>
      </c>
      <c r="D9" s="27"/>
      <c r="F9" s="9"/>
    </row>
    <row r="10" spans="1:6" s="1" customFormat="1" ht="12.75">
      <c r="A10" s="12"/>
      <c r="D10" s="27"/>
      <c r="F10" s="9"/>
    </row>
    <row r="11" spans="1:6" s="1" customFormat="1" ht="12.75">
      <c r="A11" s="55" t="s">
        <v>635</v>
      </c>
      <c r="B11" s="50" t="s">
        <v>34</v>
      </c>
      <c r="D11" s="27"/>
      <c r="F11" s="9"/>
    </row>
    <row r="12" spans="1:6" s="1" customFormat="1" ht="12.75" hidden="1">
      <c r="A12" s="13"/>
      <c r="D12" s="27"/>
      <c r="F12" s="9"/>
    </row>
    <row r="13" spans="1:6" s="1" customFormat="1" ht="12.75">
      <c r="A13" s="4"/>
      <c r="D13" s="27"/>
      <c r="F13" s="9"/>
    </row>
    <row r="14" spans="1:6" s="1" customFormat="1" ht="12.75">
      <c r="A14" s="57" t="s">
        <v>586</v>
      </c>
      <c r="D14" s="27"/>
      <c r="E14" s="38"/>
      <c r="F14" s="9"/>
    </row>
    <row r="15" spans="1:7" s="1" customFormat="1" ht="24" customHeight="1">
      <c r="A15" s="58" t="s">
        <v>639</v>
      </c>
      <c r="B15" s="54" t="s">
        <v>141</v>
      </c>
      <c r="C15" s="189"/>
      <c r="D15" s="179"/>
      <c r="E15" s="23"/>
      <c r="F15" s="165"/>
      <c r="G15" s="25"/>
    </row>
    <row r="16" spans="1:7" s="1" customFormat="1" ht="24.75" customHeight="1">
      <c r="A16" s="58" t="s">
        <v>572</v>
      </c>
      <c r="B16" s="50"/>
      <c r="C16" s="308">
        <v>25</v>
      </c>
      <c r="D16" s="27"/>
      <c r="F16" s="22"/>
      <c r="G16" s="25"/>
    </row>
    <row r="17" spans="1:7" s="1" customFormat="1" ht="12.75" hidden="1">
      <c r="A17" s="4"/>
      <c r="C17" s="23"/>
      <c r="D17" s="39"/>
      <c r="E17" s="23"/>
      <c r="F17" s="22"/>
      <c r="G17" s="26"/>
    </row>
    <row r="18" spans="1:7" s="1" customFormat="1" ht="12.75" hidden="1">
      <c r="A18" s="4"/>
      <c r="C18" s="23"/>
      <c r="D18" s="39"/>
      <c r="E18" s="23"/>
      <c r="F18" s="20"/>
      <c r="G18" s="40"/>
    </row>
    <row r="19" spans="1:7" s="1" customFormat="1" ht="12.75" hidden="1">
      <c r="A19" s="4"/>
      <c r="D19" s="27"/>
      <c r="F19" s="20"/>
      <c r="G19" s="40"/>
    </row>
    <row r="20" spans="1:6" s="1" customFormat="1" ht="12.75" hidden="1">
      <c r="A20" s="4"/>
      <c r="D20" s="27"/>
      <c r="F20" s="9"/>
    </row>
    <row r="21" spans="1:6" s="1" customFormat="1" ht="12.75" hidden="1">
      <c r="A21" s="6"/>
      <c r="D21" s="27"/>
      <c r="F21" s="20"/>
    </row>
    <row r="22" spans="1:6" s="1" customFormat="1" ht="25.5">
      <c r="A22" s="60" t="s">
        <v>403</v>
      </c>
      <c r="B22" s="61" t="s">
        <v>587</v>
      </c>
      <c r="D22" s="27"/>
      <c r="F22" s="9"/>
    </row>
    <row r="23" spans="1:6" s="1" customFormat="1" ht="12.75">
      <c r="A23" s="68"/>
      <c r="B23" s="190" t="s">
        <v>640</v>
      </c>
      <c r="D23" s="27"/>
      <c r="F23" s="9"/>
    </row>
    <row r="24" spans="1:6" s="1" customFormat="1" ht="12.75">
      <c r="A24" s="2"/>
      <c r="B24" s="62" t="s">
        <v>550</v>
      </c>
      <c r="D24" s="27"/>
      <c r="F24" s="9"/>
    </row>
    <row r="25" spans="1:6" s="1" customFormat="1" ht="12.75">
      <c r="A25" s="2"/>
      <c r="B25" s="62" t="s">
        <v>573</v>
      </c>
      <c r="D25" s="27"/>
      <c r="F25" s="9"/>
    </row>
    <row r="26" spans="1:6" s="1" customFormat="1" ht="12.75">
      <c r="A26" s="2"/>
      <c r="B26" s="62" t="s">
        <v>551</v>
      </c>
      <c r="D26" s="27"/>
      <c r="F26" s="9"/>
    </row>
    <row r="27" spans="1:6" s="1" customFormat="1" ht="12.75">
      <c r="A27" s="2"/>
      <c r="B27" s="62" t="s">
        <v>552</v>
      </c>
      <c r="D27" s="27"/>
      <c r="F27" s="9"/>
    </row>
    <row r="28" spans="1:6" s="1" customFormat="1" ht="12.75" hidden="1">
      <c r="A28" s="2"/>
      <c r="B28" s="5" t="s">
        <v>554</v>
      </c>
      <c r="D28" s="27"/>
      <c r="F28" s="9"/>
    </row>
    <row r="29" spans="1:6" s="1" customFormat="1" ht="12.75">
      <c r="A29" s="2"/>
      <c r="B29" s="5" t="s">
        <v>555</v>
      </c>
      <c r="D29" s="27"/>
      <c r="F29" s="9"/>
    </row>
    <row r="30" spans="1:6" s="1" customFormat="1" ht="12.75">
      <c r="A30" s="48"/>
      <c r="B30" s="63" t="s">
        <v>553</v>
      </c>
      <c r="D30" s="27"/>
      <c r="F30" s="9"/>
    </row>
    <row r="31" spans="1:6" s="1" customFormat="1" ht="12.75">
      <c r="A31" s="3"/>
      <c r="D31" s="27"/>
      <c r="F31" s="9"/>
    </row>
    <row r="32" spans="1:6" s="1" customFormat="1" ht="12.75">
      <c r="A32" s="3"/>
      <c r="B32" s="3"/>
      <c r="D32" s="27"/>
      <c r="F32" s="9"/>
    </row>
    <row r="33" spans="1:7" s="1" customFormat="1" ht="12.75">
      <c r="A33" s="60" t="s">
        <v>682</v>
      </c>
      <c r="B33" s="47" t="s">
        <v>36</v>
      </c>
      <c r="D33" s="27"/>
      <c r="E33" s="41"/>
      <c r="F33" s="9"/>
      <c r="G33" s="1" t="s">
        <v>1044</v>
      </c>
    </row>
    <row r="34" spans="1:7" s="1" customFormat="1" ht="12.75">
      <c r="A34" s="2"/>
      <c r="B34" s="5" t="s">
        <v>836</v>
      </c>
      <c r="D34" s="27"/>
      <c r="F34" s="22"/>
      <c r="G34" s="26"/>
    </row>
    <row r="35" spans="1:7" s="1" customFormat="1" ht="12.75">
      <c r="A35" s="2"/>
      <c r="B35" s="5" t="s">
        <v>988</v>
      </c>
      <c r="D35" s="27"/>
      <c r="F35" s="22"/>
      <c r="G35" s="26"/>
    </row>
    <row r="36" spans="1:7" s="1" customFormat="1" ht="12.75">
      <c r="A36" s="2"/>
      <c r="B36" s="5" t="s">
        <v>99</v>
      </c>
      <c r="D36" s="27"/>
      <c r="F36" s="9"/>
      <c r="G36" s="1" t="s">
        <v>1049</v>
      </c>
    </row>
    <row r="37" spans="1:6" s="1" customFormat="1" ht="12.75">
      <c r="A37" s="64"/>
      <c r="B37" s="5"/>
      <c r="D37" s="27"/>
      <c r="F37" s="20"/>
    </row>
    <row r="38" spans="1:8" s="1" customFormat="1" ht="12.75">
      <c r="A38" s="65" t="s">
        <v>491</v>
      </c>
      <c r="B38" s="66"/>
      <c r="D38" s="175"/>
      <c r="F38" s="20"/>
      <c r="H38" s="173"/>
    </row>
    <row r="39" spans="1:6" s="1" customFormat="1" ht="12.75">
      <c r="A39" s="11"/>
      <c r="D39" s="27"/>
      <c r="F39" s="9"/>
    </row>
    <row r="40" spans="1:6" s="1" customFormat="1" ht="12.75">
      <c r="A40" s="46" t="s">
        <v>591</v>
      </c>
      <c r="B40" s="47"/>
      <c r="D40" s="27"/>
      <c r="F40" s="9"/>
    </row>
    <row r="41" spans="1:6" s="1" customFormat="1" ht="12.75">
      <c r="A41" s="67"/>
      <c r="B41" s="5"/>
      <c r="D41" s="27"/>
      <c r="F41" s="9"/>
    </row>
    <row r="42" spans="1:6" s="1" customFormat="1" ht="12.75" hidden="1">
      <c r="A42" s="68" t="s">
        <v>497</v>
      </c>
      <c r="B42" s="5"/>
      <c r="D42" s="27"/>
      <c r="F42" s="9"/>
    </row>
    <row r="43" spans="1:6" s="1" customFormat="1" ht="12.75" hidden="1">
      <c r="A43" s="2" t="s">
        <v>498</v>
      </c>
      <c r="B43" s="5" t="s">
        <v>548</v>
      </c>
      <c r="D43" s="27"/>
      <c r="F43" s="9"/>
    </row>
    <row r="44" spans="1:6" s="1" customFormat="1" ht="12.75" hidden="1">
      <c r="A44" s="2" t="s">
        <v>499</v>
      </c>
      <c r="B44" s="5"/>
      <c r="D44" s="27"/>
      <c r="F44" s="9"/>
    </row>
    <row r="45" spans="1:6" s="1" customFormat="1" ht="12.75" hidden="1">
      <c r="A45" s="2" t="s">
        <v>500</v>
      </c>
      <c r="B45" s="5" t="s">
        <v>549</v>
      </c>
      <c r="D45" s="27"/>
      <c r="F45" s="9"/>
    </row>
    <row r="46" spans="1:6" s="1" customFormat="1" ht="12.75" hidden="1">
      <c r="A46" s="68" t="s">
        <v>501</v>
      </c>
      <c r="B46" s="5"/>
      <c r="D46" s="27"/>
      <c r="F46" s="9"/>
    </row>
    <row r="47" spans="1:6" s="1" customFormat="1" ht="25.5">
      <c r="A47" s="2" t="s">
        <v>502</v>
      </c>
      <c r="B47" s="5" t="s">
        <v>474</v>
      </c>
      <c r="D47" s="27"/>
      <c r="F47" s="9"/>
    </row>
    <row r="48" spans="1:6" s="1" customFormat="1" ht="12.75" hidden="1">
      <c r="A48" s="69" t="s">
        <v>414</v>
      </c>
      <c r="B48" s="5"/>
      <c r="D48" s="27"/>
      <c r="F48" s="9"/>
    </row>
    <row r="49" spans="1:6" s="1" customFormat="1" ht="12.75" hidden="1">
      <c r="A49" s="2" t="s">
        <v>504</v>
      </c>
      <c r="B49" s="5"/>
      <c r="C49" s="23"/>
      <c r="D49" s="39"/>
      <c r="E49" s="23"/>
      <c r="F49" s="9"/>
    </row>
    <row r="50" spans="1:6" s="1" customFormat="1" ht="12.75">
      <c r="A50" s="70" t="s">
        <v>415</v>
      </c>
      <c r="B50" s="5" t="s">
        <v>559</v>
      </c>
      <c r="D50" s="27"/>
      <c r="F50" s="9"/>
    </row>
    <row r="51" spans="1:6" s="1" customFormat="1" ht="12.75">
      <c r="A51" s="70" t="s">
        <v>557</v>
      </c>
      <c r="B51" s="5" t="s">
        <v>592</v>
      </c>
      <c r="D51" s="27"/>
      <c r="F51" s="9"/>
    </row>
    <row r="52" spans="1:6" s="1" customFormat="1" ht="12.75" hidden="1">
      <c r="A52" s="70" t="s">
        <v>417</v>
      </c>
      <c r="B52" s="5"/>
      <c r="D52" s="27"/>
      <c r="F52" s="9"/>
    </row>
    <row r="53" spans="1:6" s="1" customFormat="1" ht="12.75" hidden="1">
      <c r="A53" s="70" t="s">
        <v>418</v>
      </c>
      <c r="B53" s="5"/>
      <c r="D53" s="27"/>
      <c r="F53" s="9"/>
    </row>
    <row r="54" spans="1:6" s="1" customFormat="1" ht="12.75">
      <c r="A54" s="70" t="s">
        <v>419</v>
      </c>
      <c r="B54" s="5" t="s">
        <v>558</v>
      </c>
      <c r="D54" s="27"/>
      <c r="F54" s="9"/>
    </row>
    <row r="55" spans="1:6" s="1" customFormat="1" ht="12.75">
      <c r="A55" s="71" t="s">
        <v>420</v>
      </c>
      <c r="B55" s="66" t="s">
        <v>588</v>
      </c>
      <c r="D55" s="27"/>
      <c r="F55" s="9"/>
    </row>
    <row r="56" spans="1:6" s="1" customFormat="1" ht="12.75">
      <c r="A56" s="3"/>
      <c r="D56" s="27"/>
      <c r="F56" s="9"/>
    </row>
    <row r="57" spans="1:6" s="1" customFormat="1" ht="12.75">
      <c r="A57" s="60" t="s">
        <v>582</v>
      </c>
      <c r="B57" s="47"/>
      <c r="D57" s="27"/>
      <c r="F57" s="9"/>
    </row>
    <row r="58" spans="1:6" s="1" customFormat="1" ht="12.75" hidden="1">
      <c r="A58" s="2"/>
      <c r="B58" s="5"/>
      <c r="D58" s="27"/>
      <c r="F58" s="9"/>
    </row>
    <row r="59" spans="1:6" s="1" customFormat="1" ht="12.75">
      <c r="A59" s="69"/>
      <c r="B59" s="5"/>
      <c r="D59" s="27"/>
      <c r="F59" s="9"/>
    </row>
    <row r="60" spans="1:6" s="1" customFormat="1" ht="12.75" hidden="1">
      <c r="A60" s="68"/>
      <c r="B60" s="5"/>
      <c r="D60" s="27"/>
      <c r="F60" s="9"/>
    </row>
    <row r="61" spans="1:6" s="1" customFormat="1" ht="12.75">
      <c r="A61" s="75" t="s">
        <v>574</v>
      </c>
      <c r="B61" s="76" t="s">
        <v>569</v>
      </c>
      <c r="D61" s="27"/>
      <c r="E61" s="173"/>
      <c r="F61" s="9"/>
    </row>
    <row r="62" spans="1:7" s="1" customFormat="1" ht="25.5" hidden="1">
      <c r="A62" s="2" t="s">
        <v>1099</v>
      </c>
      <c r="B62" s="5"/>
      <c r="D62" s="27"/>
      <c r="F62" s="20">
        <f>(330760.47-11620.28)*2+63828.04</f>
        <v>702108.4199999999</v>
      </c>
      <c r="G62" s="1" t="s">
        <v>291</v>
      </c>
    </row>
    <row r="63" spans="1:7" s="1" customFormat="1" ht="25.5" hidden="1">
      <c r="A63" s="2" t="s">
        <v>1035</v>
      </c>
      <c r="B63" s="5"/>
      <c r="D63" s="27"/>
      <c r="F63" s="20">
        <f>(80080.24+5386.85)*2-(3671.69*2)+16359.08</f>
        <v>179949.88</v>
      </c>
      <c r="G63" s="1" t="s">
        <v>292</v>
      </c>
    </row>
    <row r="64" spans="1:7" s="1" customFormat="1" ht="25.5" hidden="1">
      <c r="A64" s="2" t="s">
        <v>1101</v>
      </c>
      <c r="B64" s="5"/>
      <c r="D64" s="27"/>
      <c r="F64" s="20">
        <f>(22930.69*2)-(1492.88*2)+4287.56</f>
        <v>47163.17999999999</v>
      </c>
      <c r="G64" s="1" t="s">
        <v>293</v>
      </c>
    </row>
    <row r="65" spans="1:6" s="1" customFormat="1" ht="12.75" hidden="1">
      <c r="A65" s="2"/>
      <c r="B65" s="5"/>
      <c r="D65" s="27"/>
      <c r="F65" s="9"/>
    </row>
    <row r="66" spans="1:6" s="1" customFormat="1" ht="12.75" hidden="1">
      <c r="A66" s="2"/>
      <c r="B66" s="5"/>
      <c r="D66" s="27"/>
      <c r="F66" s="9"/>
    </row>
    <row r="67" spans="1:6" s="1" customFormat="1" ht="12.75" hidden="1">
      <c r="A67" s="68" t="s">
        <v>41</v>
      </c>
      <c r="B67" s="78"/>
      <c r="D67" s="27"/>
      <c r="F67" s="9"/>
    </row>
    <row r="68" spans="1:6" s="1" customFormat="1" ht="12.75" hidden="1">
      <c r="A68" s="68"/>
      <c r="B68" s="78"/>
      <c r="D68" s="27"/>
      <c r="F68" s="9"/>
    </row>
    <row r="69" spans="1:6" s="1" customFormat="1" ht="12.75" hidden="1">
      <c r="A69" s="2" t="s">
        <v>1114</v>
      </c>
      <c r="B69" s="5"/>
      <c r="D69" s="27"/>
      <c r="F69" s="20"/>
    </row>
    <row r="70" spans="1:6" s="1" customFormat="1" ht="12.75" hidden="1">
      <c r="A70" s="2" t="s">
        <v>1115</v>
      </c>
      <c r="B70" s="5"/>
      <c r="D70" s="27"/>
      <c r="F70" s="20"/>
    </row>
    <row r="71" spans="1:6" s="1" customFormat="1" ht="12.75" hidden="1">
      <c r="A71" s="64"/>
      <c r="B71" s="5"/>
      <c r="D71" s="27"/>
      <c r="F71" s="20"/>
    </row>
    <row r="72" spans="1:6" s="1" customFormat="1" ht="12.75" hidden="1">
      <c r="A72" s="2"/>
      <c r="B72" s="5"/>
      <c r="D72" s="27"/>
      <c r="F72" s="9"/>
    </row>
    <row r="73" spans="1:6" s="1" customFormat="1" ht="12.75">
      <c r="A73" s="2" t="s">
        <v>810</v>
      </c>
      <c r="B73" s="5" t="s">
        <v>811</v>
      </c>
      <c r="D73" s="27"/>
      <c r="F73" s="9"/>
    </row>
    <row r="74" spans="1:8" s="1" customFormat="1" ht="12.75">
      <c r="A74" s="65" t="s">
        <v>290</v>
      </c>
      <c r="B74" s="66"/>
      <c r="D74" s="175"/>
      <c r="F74" s="9"/>
      <c r="H74" s="173"/>
    </row>
    <row r="75" spans="1:6" s="1" customFormat="1" ht="12.75">
      <c r="A75" s="12"/>
      <c r="D75" s="27"/>
      <c r="F75" s="9"/>
    </row>
    <row r="76" spans="1:6" s="1" customFormat="1" ht="12.75" customHeight="1" hidden="1">
      <c r="A76" s="12"/>
      <c r="D76" s="27"/>
      <c r="F76" s="9"/>
    </row>
    <row r="77" spans="1:6" s="1" customFormat="1" ht="12.75" customHeight="1">
      <c r="A77" s="60" t="s">
        <v>583</v>
      </c>
      <c r="B77" s="47"/>
      <c r="D77" s="27"/>
      <c r="F77" s="9"/>
    </row>
    <row r="78" spans="1:6" s="26" customFormat="1" ht="12.75">
      <c r="A78" s="72" t="s">
        <v>584</v>
      </c>
      <c r="B78" s="73" t="s">
        <v>812</v>
      </c>
      <c r="D78" s="27"/>
      <c r="F78" s="165"/>
    </row>
    <row r="79" spans="1:6" s="1" customFormat="1" ht="12.75">
      <c r="A79" s="2"/>
      <c r="B79" s="5"/>
      <c r="D79" s="27"/>
      <c r="F79" s="166"/>
    </row>
    <row r="80" spans="1:7" s="26" customFormat="1" ht="12.75">
      <c r="A80" s="72"/>
      <c r="B80" s="73"/>
      <c r="D80" s="27"/>
      <c r="F80" s="165"/>
      <c r="G80" s="152"/>
    </row>
    <row r="81" spans="1:7" s="1" customFormat="1" ht="25.5">
      <c r="A81" s="2" t="s">
        <v>585</v>
      </c>
      <c r="B81" s="5" t="s">
        <v>175</v>
      </c>
      <c r="C81" s="42"/>
      <c r="D81" s="43"/>
      <c r="E81" s="42"/>
      <c r="F81" s="165"/>
      <c r="G81" s="319" t="s">
        <v>1014</v>
      </c>
    </row>
    <row r="82" spans="1:7" s="26" customFormat="1" ht="12.75">
      <c r="A82" s="72"/>
      <c r="B82" s="73" t="s">
        <v>176</v>
      </c>
      <c r="D82" s="27"/>
      <c r="F82" s="165"/>
      <c r="G82" s="323" t="s">
        <v>524</v>
      </c>
    </row>
    <row r="83" spans="1:7" s="26" customFormat="1" ht="25.5">
      <c r="A83" s="72"/>
      <c r="B83" s="73" t="s">
        <v>813</v>
      </c>
      <c r="D83" s="27"/>
      <c r="F83" s="165"/>
      <c r="G83" s="319" t="s">
        <v>1013</v>
      </c>
    </row>
    <row r="84" spans="1:7" s="26" customFormat="1" ht="25.5">
      <c r="A84" s="72"/>
      <c r="B84" s="73" t="s">
        <v>204</v>
      </c>
      <c r="D84" s="27"/>
      <c r="F84" s="165"/>
      <c r="G84" s="26" t="s">
        <v>384</v>
      </c>
    </row>
    <row r="85" spans="1:7" s="26" customFormat="1" ht="25.5">
      <c r="A85" s="72"/>
      <c r="B85" s="73" t="s">
        <v>814</v>
      </c>
      <c r="D85" s="27"/>
      <c r="F85" s="165"/>
      <c r="G85" s="319" t="s">
        <v>1015</v>
      </c>
    </row>
    <row r="86" spans="1:8" s="1" customFormat="1" ht="12.75">
      <c r="A86" s="65" t="s">
        <v>290</v>
      </c>
      <c r="B86" s="66"/>
      <c r="D86" s="175"/>
      <c r="F86" s="20"/>
      <c r="H86" s="23"/>
    </row>
    <row r="87" spans="1:6" s="1" customFormat="1" ht="12.75" hidden="1">
      <c r="A87" s="12" t="s">
        <v>1093</v>
      </c>
      <c r="D87" s="27"/>
      <c r="F87" s="9"/>
    </row>
    <row r="88" spans="1:6" s="1" customFormat="1" ht="12.75" hidden="1">
      <c r="A88" s="12"/>
      <c r="B88" s="1" t="s">
        <v>570</v>
      </c>
      <c r="D88" s="27"/>
      <c r="F88" s="9"/>
    </row>
    <row r="89" spans="1:6" s="1" customFormat="1" ht="12.75" hidden="1">
      <c r="A89" s="3" t="s">
        <v>1095</v>
      </c>
      <c r="D89" s="27"/>
      <c r="F89" s="9"/>
    </row>
    <row r="90" spans="1:6" s="1" customFormat="1" ht="12.75" hidden="1">
      <c r="A90" s="3" t="s">
        <v>1096</v>
      </c>
      <c r="D90" s="27"/>
      <c r="F90" s="9"/>
    </row>
    <row r="91" spans="1:7" s="1" customFormat="1" ht="12.75" hidden="1">
      <c r="A91" s="3" t="s">
        <v>47</v>
      </c>
      <c r="D91" s="27"/>
      <c r="F91" s="20">
        <f>53.3*2+3</f>
        <v>109.6</v>
      </c>
      <c r="G91" s="1" t="s">
        <v>48</v>
      </c>
    </row>
    <row r="92" spans="1:7" s="26" customFormat="1" ht="12.75" hidden="1">
      <c r="A92" s="25" t="s">
        <v>1094</v>
      </c>
      <c r="D92" s="27"/>
      <c r="F92" s="22">
        <f>14235.51*2+854.13</f>
        <v>29325.15</v>
      </c>
      <c r="G92" s="26" t="s">
        <v>49</v>
      </c>
    </row>
    <row r="93" spans="1:6" s="1" customFormat="1" ht="12.75" hidden="1">
      <c r="A93" s="3" t="s">
        <v>1097</v>
      </c>
      <c r="D93" s="27"/>
      <c r="F93" s="9"/>
    </row>
    <row r="94" spans="1:6" s="1" customFormat="1" ht="12.75" hidden="1">
      <c r="A94" s="6" t="s">
        <v>290</v>
      </c>
      <c r="D94" s="27"/>
      <c r="F94" s="20">
        <f>SUM(F89:F93)</f>
        <v>29434.75</v>
      </c>
    </row>
    <row r="95" spans="1:6" s="1" customFormat="1" ht="12.75" hidden="1">
      <c r="A95" s="3"/>
      <c r="D95" s="27"/>
      <c r="F95" s="9"/>
    </row>
    <row r="96" spans="1:6" s="1" customFormat="1" ht="12.75">
      <c r="A96" s="3"/>
      <c r="D96" s="27"/>
      <c r="F96" s="9"/>
    </row>
    <row r="97" spans="1:6" s="1" customFormat="1" ht="25.5">
      <c r="A97" s="60" t="s">
        <v>50</v>
      </c>
      <c r="B97" s="47"/>
      <c r="D97" s="27"/>
      <c r="F97" s="9"/>
    </row>
    <row r="98" spans="1:6" s="1" customFormat="1" ht="12.75" hidden="1">
      <c r="A98" s="68"/>
      <c r="B98" s="5"/>
      <c r="D98" s="27"/>
      <c r="F98" s="9"/>
    </row>
    <row r="99" spans="1:7" s="1" customFormat="1" ht="25.5" hidden="1">
      <c r="A99" s="75" t="s">
        <v>766</v>
      </c>
      <c r="B99" s="5" t="s">
        <v>571</v>
      </c>
      <c r="D99" s="27"/>
      <c r="F99" s="164">
        <v>165420</v>
      </c>
      <c r="G99" s="1" t="s">
        <v>413</v>
      </c>
    </row>
    <row r="100" spans="1:7" s="1" customFormat="1" ht="12.75" hidden="1">
      <c r="A100" s="69"/>
      <c r="B100" s="5"/>
      <c r="D100" s="27"/>
      <c r="F100" s="20">
        <f>(50405.61*2+3024)*0.7</f>
        <v>72684.654</v>
      </c>
      <c r="G100" s="1" t="s">
        <v>295</v>
      </c>
    </row>
    <row r="101" spans="1:7" s="1" customFormat="1" ht="25.5" hidden="1">
      <c r="A101" s="69"/>
      <c r="B101" s="5"/>
      <c r="D101" s="27"/>
      <c r="F101" s="20">
        <f>(22838*2+1370)*0.7</f>
        <v>32932.2</v>
      </c>
      <c r="G101" s="1" t="s">
        <v>296</v>
      </c>
    </row>
    <row r="102" spans="1:7" s="1" customFormat="1" ht="25.5" hidden="1">
      <c r="A102" s="69"/>
      <c r="B102" s="5"/>
      <c r="D102" s="27"/>
      <c r="F102" s="20">
        <f>(26286.81*2+1577.21)*0.7</f>
        <v>37905.581</v>
      </c>
      <c r="G102" s="1" t="s">
        <v>897</v>
      </c>
    </row>
    <row r="103" spans="1:6" s="1" customFormat="1" ht="12.75" hidden="1">
      <c r="A103" s="79" t="s">
        <v>483</v>
      </c>
      <c r="B103" s="5"/>
      <c r="D103" s="27"/>
      <c r="F103" s="20">
        <f>SUM(F100:F102)</f>
        <v>143522.435</v>
      </c>
    </row>
    <row r="104" spans="1:6" s="1" customFormat="1" ht="12.75" hidden="1">
      <c r="A104" s="2"/>
      <c r="B104" s="5"/>
      <c r="D104" s="27"/>
      <c r="F104" s="9"/>
    </row>
    <row r="105" spans="1:7" s="1" customFormat="1" ht="25.5">
      <c r="A105" s="75"/>
      <c r="B105" s="5" t="s">
        <v>593</v>
      </c>
      <c r="D105" s="27"/>
      <c r="E105" s="173"/>
      <c r="F105" s="305"/>
      <c r="G105" s="319" t="s">
        <v>505</v>
      </c>
    </row>
    <row r="106" spans="1:7" s="1" customFormat="1" ht="25.5" hidden="1">
      <c r="A106" s="2" t="s">
        <v>1106</v>
      </c>
      <c r="B106" s="5"/>
      <c r="D106" s="27"/>
      <c r="F106" s="9"/>
      <c r="G106" s="1" t="s">
        <v>117</v>
      </c>
    </row>
    <row r="107" spans="1:7" s="1" customFormat="1" ht="25.5" hidden="1">
      <c r="A107" s="2" t="s">
        <v>1107</v>
      </c>
      <c r="B107" s="5"/>
      <c r="D107" s="27"/>
      <c r="F107" s="9"/>
      <c r="G107" s="1" t="s">
        <v>118</v>
      </c>
    </row>
    <row r="108" spans="1:7" s="1" customFormat="1" ht="25.5" hidden="1">
      <c r="A108" s="2" t="s">
        <v>1108</v>
      </c>
      <c r="B108" s="5"/>
      <c r="D108" s="27"/>
      <c r="F108" s="20"/>
      <c r="G108" s="1" t="s">
        <v>119</v>
      </c>
    </row>
    <row r="109" spans="1:7" s="1" customFormat="1" ht="25.5" hidden="1">
      <c r="A109" s="2" t="s">
        <v>1110</v>
      </c>
      <c r="B109" s="5"/>
      <c r="D109" s="27"/>
      <c r="F109" s="20"/>
      <c r="G109" s="1" t="s">
        <v>120</v>
      </c>
    </row>
    <row r="110" spans="1:7" s="1" customFormat="1" ht="25.5" hidden="1">
      <c r="A110" s="2" t="s">
        <v>1109</v>
      </c>
      <c r="B110" s="5"/>
      <c r="D110" s="27"/>
      <c r="F110" s="20"/>
      <c r="G110" s="1" t="s">
        <v>121</v>
      </c>
    </row>
    <row r="111" spans="1:7" s="1" customFormat="1" ht="25.5" hidden="1">
      <c r="A111" s="2" t="s">
        <v>1111</v>
      </c>
      <c r="B111" s="5"/>
      <c r="D111" s="27"/>
      <c r="F111" s="9"/>
      <c r="G111" s="1" t="s">
        <v>122</v>
      </c>
    </row>
    <row r="112" spans="1:7" s="1" customFormat="1" ht="25.5" hidden="1">
      <c r="A112" s="2" t="s">
        <v>51</v>
      </c>
      <c r="B112" s="5"/>
      <c r="D112" s="27"/>
      <c r="F112" s="20"/>
      <c r="G112" s="1" t="s">
        <v>123</v>
      </c>
    </row>
    <row r="113" spans="1:7" s="1" customFormat="1" ht="25.5" hidden="1">
      <c r="A113" s="64" t="s">
        <v>484</v>
      </c>
      <c r="B113" s="5"/>
      <c r="D113" s="27"/>
      <c r="F113" s="20"/>
      <c r="G113" s="1" t="s">
        <v>124</v>
      </c>
    </row>
    <row r="114" spans="1:7" s="1" customFormat="1" ht="25.5" hidden="1">
      <c r="A114" s="64"/>
      <c r="B114" s="5"/>
      <c r="D114" s="27"/>
      <c r="F114" s="20"/>
      <c r="G114" s="1" t="s">
        <v>125</v>
      </c>
    </row>
    <row r="115" spans="1:7" s="1" customFormat="1" ht="25.5">
      <c r="A115" s="64"/>
      <c r="B115" s="5" t="s">
        <v>116</v>
      </c>
      <c r="D115" s="27"/>
      <c r="F115" s="166"/>
      <c r="G115" s="319" t="s">
        <v>1053</v>
      </c>
    </row>
    <row r="116" spans="1:7" s="1" customFormat="1" ht="25.5">
      <c r="A116" s="64"/>
      <c r="B116" s="5" t="s">
        <v>590</v>
      </c>
      <c r="D116" s="27"/>
      <c r="E116" s="173"/>
      <c r="F116" s="166"/>
      <c r="G116" s="319" t="s">
        <v>506</v>
      </c>
    </row>
    <row r="117" spans="1:8" s="1" customFormat="1" ht="12.75">
      <c r="A117" s="80" t="s">
        <v>290</v>
      </c>
      <c r="B117" s="66"/>
      <c r="D117" s="175"/>
      <c r="F117" s="20"/>
      <c r="H117" s="173"/>
    </row>
    <row r="118" spans="1:6" s="1" customFormat="1" ht="12.75">
      <c r="A118" s="3"/>
      <c r="D118" s="27"/>
      <c r="F118" s="20"/>
    </row>
    <row r="119" spans="1:6" s="1" customFormat="1" ht="12.75">
      <c r="A119" s="60" t="s">
        <v>52</v>
      </c>
      <c r="B119" s="47"/>
      <c r="D119" s="27"/>
      <c r="F119" s="20"/>
    </row>
    <row r="120" spans="1:6" s="1" customFormat="1" ht="12.75">
      <c r="A120" s="68"/>
      <c r="B120" s="5"/>
      <c r="D120" s="27"/>
      <c r="F120" s="20"/>
    </row>
    <row r="121" spans="1:7" s="1" customFormat="1" ht="25.5">
      <c r="A121" s="69"/>
      <c r="B121" s="69" t="s">
        <v>480</v>
      </c>
      <c r="D121" s="27"/>
      <c r="F121" s="166"/>
      <c r="G121" s="1" t="s">
        <v>385</v>
      </c>
    </row>
    <row r="122" spans="1:7" s="1" customFormat="1" ht="25.5">
      <c r="A122" s="69"/>
      <c r="B122" s="69" t="s">
        <v>481</v>
      </c>
      <c r="D122" s="27"/>
      <c r="F122" s="166"/>
      <c r="G122" s="1" t="s">
        <v>386</v>
      </c>
    </row>
    <row r="123" spans="1:6" s="1" customFormat="1" ht="12.75">
      <c r="A123" s="154" t="s">
        <v>290</v>
      </c>
      <c r="B123" s="66"/>
      <c r="D123" s="175"/>
      <c r="F123" s="20"/>
    </row>
    <row r="124" spans="1:6" s="1" customFormat="1" ht="12.75">
      <c r="A124" s="28"/>
      <c r="D124" s="27"/>
      <c r="F124" s="20"/>
    </row>
    <row r="125" spans="1:6" s="1" customFormat="1" ht="12.75">
      <c r="A125" s="17"/>
      <c r="D125" s="183"/>
      <c r="F125" s="20"/>
    </row>
    <row r="126" spans="1:6" s="1" customFormat="1" ht="12.75">
      <c r="A126" s="3"/>
      <c r="D126" s="27"/>
      <c r="F126" s="9"/>
    </row>
    <row r="127" spans="1:6" s="1" customFormat="1" ht="12.75">
      <c r="A127" s="60" t="s">
        <v>106</v>
      </c>
      <c r="B127" s="47"/>
      <c r="D127" s="27"/>
      <c r="F127" s="9"/>
    </row>
    <row r="128" spans="1:6" s="1" customFormat="1" ht="12.75">
      <c r="A128" s="68"/>
      <c r="B128" s="5"/>
      <c r="D128" s="27"/>
      <c r="F128" s="9"/>
    </row>
    <row r="129" spans="1:7" s="1" customFormat="1" ht="25.5">
      <c r="A129" s="2"/>
      <c r="B129" s="2" t="s">
        <v>858</v>
      </c>
      <c r="D129" s="27"/>
      <c r="F129" s="166"/>
      <c r="G129" s="1" t="s">
        <v>271</v>
      </c>
    </row>
    <row r="130" spans="1:7" s="1" customFormat="1" ht="25.5">
      <c r="A130" s="2"/>
      <c r="B130" s="2" t="s">
        <v>343</v>
      </c>
      <c r="D130" s="27"/>
      <c r="F130" s="166"/>
      <c r="G130" s="1" t="s">
        <v>272</v>
      </c>
    </row>
    <row r="131" spans="1:6" s="1" customFormat="1" ht="12.75">
      <c r="A131" s="65" t="s">
        <v>290</v>
      </c>
      <c r="B131" s="66"/>
      <c r="D131" s="175"/>
      <c r="F131" s="20"/>
    </row>
    <row r="132" spans="1:6" s="1" customFormat="1" ht="12.75">
      <c r="A132" s="3"/>
      <c r="D132" s="27"/>
      <c r="F132" s="9"/>
    </row>
    <row r="133" spans="1:6" s="1" customFormat="1" ht="12.75" hidden="1">
      <c r="A133" s="12" t="s">
        <v>486</v>
      </c>
      <c r="D133" s="27"/>
      <c r="F133" s="9"/>
    </row>
    <row r="134" spans="1:6" s="1" customFormat="1" ht="12.75" hidden="1">
      <c r="A134" s="3"/>
      <c r="D134" s="27"/>
      <c r="F134" s="9"/>
    </row>
    <row r="135" spans="1:6" s="1" customFormat="1" ht="12.75" hidden="1">
      <c r="A135" s="3" t="s">
        <v>487</v>
      </c>
      <c r="D135" s="27"/>
      <c r="F135" s="20"/>
    </row>
    <row r="136" spans="1:6" s="1" customFormat="1" ht="12.75" hidden="1">
      <c r="A136" s="3"/>
      <c r="D136" s="27"/>
      <c r="F136" s="9"/>
    </row>
    <row r="137" spans="1:6" s="1" customFormat="1" ht="12.75" hidden="1">
      <c r="A137" s="12" t="s">
        <v>488</v>
      </c>
      <c r="D137" s="27"/>
      <c r="F137" s="9"/>
    </row>
    <row r="138" spans="1:6" s="1" customFormat="1" ht="12.75" hidden="1">
      <c r="A138" s="3"/>
      <c r="D138" s="27"/>
      <c r="F138" s="9"/>
    </row>
    <row r="139" spans="1:6" s="1" customFormat="1" ht="12.75" hidden="1">
      <c r="A139" s="3" t="s">
        <v>489</v>
      </c>
      <c r="D139" s="27"/>
      <c r="F139" s="20"/>
    </row>
    <row r="140" spans="1:6" s="1" customFormat="1" ht="12.75" hidden="1">
      <c r="A140" s="3"/>
      <c r="D140" s="27"/>
      <c r="F140" s="9"/>
    </row>
    <row r="141" spans="1:6" s="1" customFormat="1" ht="12.75" hidden="1">
      <c r="A141" s="6" t="s">
        <v>490</v>
      </c>
      <c r="D141" s="27"/>
      <c r="F141" s="20"/>
    </row>
    <row r="142" spans="1:6" s="1" customFormat="1" ht="12.75" hidden="1">
      <c r="A142" s="3"/>
      <c r="D142" s="27"/>
      <c r="F142" s="9"/>
    </row>
    <row r="143" spans="1:6" s="1" customFormat="1" ht="12.75" hidden="1">
      <c r="A143" s="6" t="s">
        <v>918</v>
      </c>
      <c r="D143" s="183"/>
      <c r="F143" s="20"/>
    </row>
    <row r="144" spans="1:6" s="1" customFormat="1" ht="12.75" hidden="1">
      <c r="A144" s="3"/>
      <c r="D144" s="27"/>
      <c r="F144" s="9"/>
    </row>
    <row r="145" spans="1:6" s="1" customFormat="1" ht="12.75" hidden="1">
      <c r="A145" s="3"/>
      <c r="D145" s="27"/>
      <c r="F145" s="9"/>
    </row>
    <row r="146" spans="1:6" s="1" customFormat="1" ht="12.75" hidden="1">
      <c r="A146" s="3"/>
      <c r="D146" s="27"/>
      <c r="F146" s="9"/>
    </row>
    <row r="147" spans="1:6" s="1" customFormat="1" ht="12.75" hidden="1">
      <c r="A147" s="3"/>
      <c r="B147" s="5"/>
      <c r="D147" s="27"/>
      <c r="F147" s="9"/>
    </row>
    <row r="148" spans="1:6" s="1" customFormat="1" ht="12.75" hidden="1">
      <c r="A148" s="12" t="s">
        <v>622</v>
      </c>
      <c r="B148" s="5"/>
      <c r="D148" s="27"/>
      <c r="F148" s="9"/>
    </row>
    <row r="149" spans="1:6" s="1" customFormat="1" ht="12.75" hidden="1">
      <c r="A149" s="3"/>
      <c r="B149" s="5"/>
      <c r="D149" s="27"/>
      <c r="F149" s="9"/>
    </row>
    <row r="150" spans="1:6" s="1" customFormat="1" ht="12.75" hidden="1">
      <c r="A150" s="3" t="s">
        <v>623</v>
      </c>
      <c r="B150" s="5" t="s">
        <v>624</v>
      </c>
      <c r="D150" s="27"/>
      <c r="F150" s="171"/>
    </row>
    <row r="151" spans="1:6" s="1" customFormat="1" ht="12.75" hidden="1">
      <c r="A151" s="3" t="s">
        <v>1094</v>
      </c>
      <c r="B151" s="5"/>
      <c r="D151" s="27"/>
      <c r="F151" s="171"/>
    </row>
    <row r="152" spans="1:6" s="1" customFormat="1" ht="12.75" hidden="1">
      <c r="A152" s="3"/>
      <c r="B152" s="5"/>
      <c r="D152" s="27"/>
      <c r="F152" s="9"/>
    </row>
    <row r="153" spans="1:6" s="1" customFormat="1" ht="12.75" hidden="1">
      <c r="A153" s="6" t="s">
        <v>290</v>
      </c>
      <c r="B153" s="177"/>
      <c r="D153" s="174"/>
      <c r="F153" s="9"/>
    </row>
    <row r="154" ht="12.75">
      <c r="A154" s="81" t="s">
        <v>104</v>
      </c>
    </row>
    <row r="156" ht="12.75">
      <c r="B156" s="3"/>
    </row>
    <row r="157" spans="1:2" ht="12.75">
      <c r="A157" s="82" t="s">
        <v>261</v>
      </c>
      <c r="B157" s="83" t="s">
        <v>679</v>
      </c>
    </row>
    <row r="158" ht="12.75">
      <c r="B158" s="25"/>
    </row>
    <row r="159" ht="12.75">
      <c r="B159" s="25"/>
    </row>
    <row r="160" ht="12.75" hidden="1">
      <c r="B160" s="25"/>
    </row>
    <row r="161" spans="1:2" ht="25.5">
      <c r="A161" s="85" t="s">
        <v>579</v>
      </c>
      <c r="B161" s="209" t="s">
        <v>142</v>
      </c>
    </row>
    <row r="162" ht="12.75" hidden="1">
      <c r="B162" s="25"/>
    </row>
    <row r="163" ht="12.75" hidden="1">
      <c r="B163" s="25"/>
    </row>
    <row r="164" ht="12.75" hidden="1">
      <c r="B164" s="25"/>
    </row>
    <row r="165" ht="12.75" hidden="1">
      <c r="B165" s="25"/>
    </row>
    <row r="166" ht="12.75" hidden="1">
      <c r="B166" s="25"/>
    </row>
    <row r="167" ht="12.75" hidden="1">
      <c r="B167" s="25"/>
    </row>
    <row r="168" ht="12.75" hidden="1">
      <c r="B168" s="25"/>
    </row>
    <row r="169" ht="12.75" hidden="1">
      <c r="B169" s="25"/>
    </row>
    <row r="170" ht="12.75" hidden="1">
      <c r="B170" s="25"/>
    </row>
    <row r="171" spans="1:2" ht="25.5">
      <c r="A171" s="85" t="s">
        <v>339</v>
      </c>
      <c r="B171" s="209" t="s">
        <v>88</v>
      </c>
    </row>
    <row r="172" spans="1:2" ht="25.5" hidden="1">
      <c r="A172" s="51" t="s">
        <v>340</v>
      </c>
      <c r="B172" s="84" t="s">
        <v>581</v>
      </c>
    </row>
    <row r="173" spans="1:2" ht="12.75">
      <c r="A173" s="85" t="s">
        <v>143</v>
      </c>
      <c r="B173" s="25" t="s">
        <v>808</v>
      </c>
    </row>
    <row r="174" spans="1:2" ht="25.5" hidden="1">
      <c r="A174" s="51" t="s">
        <v>341</v>
      </c>
      <c r="B174" s="84" t="s">
        <v>580</v>
      </c>
    </row>
    <row r="175" ht="12.75">
      <c r="B175" s="25"/>
    </row>
    <row r="176" spans="1:2" ht="12.75">
      <c r="A176" s="85" t="s">
        <v>594</v>
      </c>
      <c r="B176" s="209" t="s">
        <v>932</v>
      </c>
    </row>
    <row r="177" ht="12.75">
      <c r="B177" s="25"/>
    </row>
    <row r="178" ht="12.75">
      <c r="A178" s="86" t="s">
        <v>263</v>
      </c>
    </row>
    <row r="179" spans="1:2" ht="12.75">
      <c r="A179" s="87" t="s">
        <v>675</v>
      </c>
      <c r="B179" s="88"/>
    </row>
    <row r="180" spans="1:2" ht="12.75">
      <c r="A180" s="2"/>
      <c r="B180" s="89"/>
    </row>
    <row r="181" spans="1:2" ht="12.75">
      <c r="A181" s="48" t="s">
        <v>408</v>
      </c>
      <c r="B181" s="90"/>
    </row>
    <row r="182" ht="12.75" hidden="1"/>
    <row r="183" ht="12.75" hidden="1"/>
    <row r="184" ht="12.75" hidden="1"/>
    <row r="185" ht="12.75" hidden="1"/>
    <row r="186" ht="12.75" hidden="1"/>
    <row r="187" ht="12.75" hidden="1"/>
    <row r="189" spans="1:2" ht="12.75">
      <c r="A189" s="91" t="s">
        <v>443</v>
      </c>
      <c r="B189" s="3"/>
    </row>
    <row r="190" spans="1:2" ht="12.75">
      <c r="A190" s="87" t="s">
        <v>444</v>
      </c>
      <c r="B190" s="92"/>
    </row>
    <row r="191" spans="1:2" ht="12.75">
      <c r="A191" s="48" t="s">
        <v>445</v>
      </c>
      <c r="B191" s="63"/>
    </row>
    <row r="192" ht="12.75" hidden="1">
      <c r="B192" s="3"/>
    </row>
    <row r="193" ht="12.75" hidden="1">
      <c r="B193" s="3"/>
    </row>
    <row r="194" ht="12.75">
      <c r="B194" s="3"/>
    </row>
    <row r="195" spans="1:2" ht="12.75">
      <c r="A195" s="91" t="s">
        <v>446</v>
      </c>
      <c r="B195" s="3"/>
    </row>
    <row r="196" spans="1:2" ht="12.75">
      <c r="A196" s="87" t="s">
        <v>447</v>
      </c>
      <c r="B196" s="92"/>
    </row>
    <row r="197" spans="1:2" ht="12.75" hidden="1">
      <c r="A197" s="2" t="s">
        <v>448</v>
      </c>
      <c r="B197" s="62"/>
    </row>
    <row r="198" spans="1:2" ht="12.75">
      <c r="A198" s="48" t="s">
        <v>449</v>
      </c>
      <c r="B198" s="63"/>
    </row>
    <row r="199" spans="1:2" ht="12.75" hidden="1">
      <c r="A199" s="3" t="s">
        <v>450</v>
      </c>
      <c r="B199" s="3"/>
    </row>
    <row r="200" spans="1:2" ht="12.75" hidden="1">
      <c r="A200" s="3" t="s">
        <v>451</v>
      </c>
      <c r="B200" s="3"/>
    </row>
    <row r="201" spans="1:2" ht="12.75" hidden="1">
      <c r="A201" s="3" t="s">
        <v>452</v>
      </c>
      <c r="B201" s="3"/>
    </row>
    <row r="202" ht="12.75">
      <c r="B202" s="3"/>
    </row>
    <row r="203" ht="12.75" hidden="1">
      <c r="B203" s="3"/>
    </row>
    <row r="204" spans="1:2" ht="12.75">
      <c r="A204" s="91" t="s">
        <v>453</v>
      </c>
      <c r="B204" s="3"/>
    </row>
    <row r="205" spans="1:2" ht="12.75">
      <c r="A205" s="87" t="s">
        <v>595</v>
      </c>
      <c r="B205" s="93"/>
    </row>
    <row r="206" spans="1:2" ht="12.75" hidden="1">
      <c r="A206" s="2" t="s">
        <v>454</v>
      </c>
      <c r="B206" s="62"/>
    </row>
    <row r="207" spans="1:2" ht="12.75">
      <c r="A207" s="2" t="s">
        <v>596</v>
      </c>
      <c r="B207" s="62"/>
    </row>
    <row r="208" spans="1:2" ht="12.75">
      <c r="A208" s="2" t="s">
        <v>597</v>
      </c>
      <c r="B208" s="62"/>
    </row>
    <row r="209" spans="1:2" ht="12.75" hidden="1">
      <c r="A209" s="2"/>
      <c r="B209" s="62"/>
    </row>
    <row r="210" spans="1:2" ht="25.5">
      <c r="A210" s="2" t="s">
        <v>476</v>
      </c>
      <c r="B210" s="94"/>
    </row>
    <row r="211" ht="12.75">
      <c r="B211" s="31"/>
    </row>
    <row r="212" spans="1:2" ht="12.75">
      <c r="A212" s="91" t="s">
        <v>459</v>
      </c>
      <c r="B212" s="3"/>
    </row>
    <row r="213" spans="1:2" ht="12.75">
      <c r="A213" s="87" t="s">
        <v>412</v>
      </c>
      <c r="B213" s="96"/>
    </row>
    <row r="214" spans="1:2" ht="12.75" hidden="1">
      <c r="A214" s="2" t="s">
        <v>461</v>
      </c>
      <c r="B214" s="62"/>
    </row>
    <row r="215" spans="1:2" ht="12.75">
      <c r="A215" s="2" t="s">
        <v>429</v>
      </c>
      <c r="B215" s="62"/>
    </row>
    <row r="216" spans="1:2" ht="12.75">
      <c r="A216" s="2" t="s">
        <v>916</v>
      </c>
      <c r="B216" s="97"/>
    </row>
    <row r="217" spans="1:2" ht="12.75">
      <c r="A217" s="2" t="s">
        <v>475</v>
      </c>
      <c r="B217" s="62"/>
    </row>
    <row r="218" spans="1:2" ht="12.75">
      <c r="A218" s="48" t="s">
        <v>404</v>
      </c>
      <c r="B218" s="63"/>
    </row>
    <row r="219" ht="12.75" hidden="1">
      <c r="B219" s="3"/>
    </row>
    <row r="220" ht="12.75" hidden="1">
      <c r="B220" s="3"/>
    </row>
    <row r="221" ht="12.75" hidden="1">
      <c r="B221" s="3"/>
    </row>
    <row r="222" ht="12.75" hidden="1">
      <c r="B222" s="3"/>
    </row>
    <row r="223" ht="12.75" hidden="1">
      <c r="B223" s="3"/>
    </row>
    <row r="224" ht="12.75" hidden="1">
      <c r="B224" s="3"/>
    </row>
    <row r="225" ht="12.75" hidden="1">
      <c r="B225" s="3"/>
    </row>
    <row r="226" ht="12.75" hidden="1">
      <c r="B226" s="3"/>
    </row>
    <row r="227" ht="12.75">
      <c r="B227" s="3"/>
    </row>
  </sheetData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7" r:id="rId1"/>
  <rowBreaks count="2" manualBreakCount="2">
    <brk id="39" max="6" man="1"/>
    <brk id="1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workbookViewId="0" topLeftCell="A220">
      <selection activeCell="A149" sqref="A149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7.8515625" style="4" customWidth="1"/>
    <col min="4" max="4" width="14.421875" style="10" customWidth="1"/>
    <col min="5" max="5" width="13.8515625" style="29" hidden="1" customWidth="1"/>
    <col min="6" max="6" width="65.421875" style="4" hidden="1" customWidth="1"/>
    <col min="7" max="7" width="13.00390625" style="4" customWidth="1"/>
    <col min="8" max="16384" width="9.140625" style="4" customWidth="1"/>
  </cols>
  <sheetData>
    <row r="1" spans="1:6" ht="12.75">
      <c r="A1" s="13" t="s">
        <v>104</v>
      </c>
      <c r="B1" s="13"/>
      <c r="C1" s="1"/>
      <c r="D1" s="8"/>
      <c r="E1" s="9"/>
      <c r="F1" s="1"/>
    </row>
    <row r="2" spans="1:4" s="1" customFormat="1" ht="12.75">
      <c r="A2" s="49" t="s">
        <v>671</v>
      </c>
      <c r="B2" s="50" t="s">
        <v>672</v>
      </c>
      <c r="D2" s="8"/>
    </row>
    <row r="3" spans="1:5" s="1" customFormat="1" ht="15.75">
      <c r="A3" s="87" t="s">
        <v>673</v>
      </c>
      <c r="B3" s="101" t="s">
        <v>333</v>
      </c>
      <c r="D3" s="8"/>
      <c r="E3" s="9"/>
    </row>
    <row r="4" spans="1:5" s="1" customFormat="1" ht="25.5">
      <c r="A4" s="48" t="s">
        <v>676</v>
      </c>
      <c r="B4" s="66" t="s">
        <v>848</v>
      </c>
      <c r="D4" s="8"/>
      <c r="E4" s="9"/>
    </row>
    <row r="5" spans="1:5" s="1" customFormat="1" ht="12.75">
      <c r="A5" s="53" t="s">
        <v>677</v>
      </c>
      <c r="B5" s="50" t="s">
        <v>2</v>
      </c>
      <c r="D5" s="8"/>
      <c r="E5" s="9"/>
    </row>
    <row r="6" spans="1:5" s="1" customFormat="1" ht="12.75">
      <c r="A6" s="3"/>
      <c r="D6" s="8"/>
      <c r="E6" s="9"/>
    </row>
    <row r="7" spans="1:5" s="1" customFormat="1" ht="12.75">
      <c r="A7" s="53" t="s">
        <v>680</v>
      </c>
      <c r="B7" s="50" t="s">
        <v>815</v>
      </c>
      <c r="D7" s="8"/>
      <c r="E7" s="9"/>
    </row>
    <row r="8" spans="1:5" s="1" customFormat="1" ht="12.75">
      <c r="A8" s="3"/>
      <c r="D8" s="8"/>
      <c r="E8" s="9"/>
    </row>
    <row r="9" spans="1:5" s="1" customFormat="1" ht="12.75">
      <c r="A9" s="53" t="s">
        <v>681</v>
      </c>
      <c r="B9" s="50" t="s">
        <v>3</v>
      </c>
      <c r="D9" s="8"/>
      <c r="E9" s="9"/>
    </row>
    <row r="10" spans="1:5" s="1" customFormat="1" ht="12.75">
      <c r="A10" s="12"/>
      <c r="D10" s="8"/>
      <c r="E10" s="9"/>
    </row>
    <row r="11" spans="1:5" s="1" customFormat="1" ht="12.75">
      <c r="A11" s="108" t="s">
        <v>635</v>
      </c>
      <c r="B11" s="47"/>
      <c r="D11" s="8"/>
      <c r="E11" s="9"/>
    </row>
    <row r="12" spans="1:5" s="1" customFormat="1" ht="12.75">
      <c r="A12" s="106"/>
      <c r="B12" s="5" t="s">
        <v>690</v>
      </c>
      <c r="C12" s="103"/>
      <c r="D12" s="8"/>
      <c r="E12" s="171"/>
    </row>
    <row r="13" spans="1:5" s="1" customFormat="1" ht="12.75">
      <c r="A13" s="106"/>
      <c r="B13" s="5" t="s">
        <v>689</v>
      </c>
      <c r="C13" s="103"/>
      <c r="D13" s="8"/>
      <c r="E13" s="171"/>
    </row>
    <row r="14" spans="1:5" s="1" customFormat="1" ht="12.75">
      <c r="A14" s="106"/>
      <c r="B14" s="5" t="s">
        <v>4</v>
      </c>
      <c r="C14" s="103"/>
      <c r="D14" s="8"/>
      <c r="E14" s="171"/>
    </row>
    <row r="15" spans="1:5" s="1" customFormat="1" ht="12.75">
      <c r="A15" s="106"/>
      <c r="B15" s="5" t="s">
        <v>5</v>
      </c>
      <c r="C15" s="103"/>
      <c r="D15" s="8"/>
      <c r="E15" s="9"/>
    </row>
    <row r="16" spans="1:5" s="1" customFormat="1" ht="12.75">
      <c r="A16" s="106"/>
      <c r="B16" s="5" t="s">
        <v>6</v>
      </c>
      <c r="C16" s="103"/>
      <c r="D16" s="8"/>
      <c r="E16" s="9"/>
    </row>
    <row r="17" spans="1:5" s="1" customFormat="1" ht="12.75">
      <c r="A17" s="106"/>
      <c r="B17" s="5" t="s">
        <v>144</v>
      </c>
      <c r="C17" s="103"/>
      <c r="D17" s="8"/>
      <c r="E17" s="9"/>
    </row>
    <row r="18" spans="1:6" s="1" customFormat="1" ht="12.75" hidden="1">
      <c r="A18" s="106"/>
      <c r="B18" s="5"/>
      <c r="C18" s="9"/>
      <c r="D18" s="8"/>
      <c r="E18" s="22"/>
      <c r="F18" s="25"/>
    </row>
    <row r="19" spans="1:6" s="1" customFormat="1" ht="12.75" hidden="1">
      <c r="A19" s="106"/>
      <c r="B19" s="5"/>
      <c r="C19" s="9"/>
      <c r="D19" s="8"/>
      <c r="E19" s="32"/>
      <c r="F19" s="26"/>
    </row>
    <row r="20" spans="1:6" s="1" customFormat="1" ht="12.75" hidden="1">
      <c r="A20" s="106"/>
      <c r="B20" s="5"/>
      <c r="C20" s="9"/>
      <c r="D20" s="8"/>
      <c r="E20" s="32"/>
      <c r="F20" s="26"/>
    </row>
    <row r="21" spans="1:6" s="1" customFormat="1" ht="12.75" hidden="1">
      <c r="A21" s="106"/>
      <c r="B21" s="5"/>
      <c r="C21" s="9"/>
      <c r="D21" s="8"/>
      <c r="E21" s="32"/>
      <c r="F21" s="26"/>
    </row>
    <row r="22" spans="1:6" s="1" customFormat="1" ht="12.75" hidden="1">
      <c r="A22" s="106"/>
      <c r="B22" s="5"/>
      <c r="C22" s="9"/>
      <c r="D22" s="8"/>
      <c r="E22" s="32"/>
      <c r="F22" s="26"/>
    </row>
    <row r="23" spans="1:6" s="1" customFormat="1" ht="12.75" hidden="1">
      <c r="A23" s="106"/>
      <c r="B23" s="5"/>
      <c r="C23" s="9"/>
      <c r="D23" s="8"/>
      <c r="E23" s="22"/>
      <c r="F23" s="26"/>
    </row>
    <row r="24" spans="1:7" s="1" customFormat="1" ht="12.75">
      <c r="A24" s="109" t="s">
        <v>290</v>
      </c>
      <c r="B24" s="110"/>
      <c r="C24" s="191"/>
      <c r="D24" s="170"/>
      <c r="E24" s="20"/>
      <c r="G24" s="173"/>
    </row>
    <row r="25" spans="1:5" s="1" customFormat="1" ht="12.75">
      <c r="A25" s="14"/>
      <c r="B25" s="7"/>
      <c r="D25" s="8"/>
      <c r="E25" s="20"/>
    </row>
    <row r="26" spans="1:5" s="1" customFormat="1" ht="27" customHeight="1">
      <c r="A26" s="60" t="s">
        <v>403</v>
      </c>
      <c r="B26" s="47" t="s">
        <v>7</v>
      </c>
      <c r="D26" s="8"/>
      <c r="E26" s="9"/>
    </row>
    <row r="27" spans="1:5" s="1" customFormat="1" ht="12" customHeight="1">
      <c r="A27" s="68"/>
      <c r="B27" s="5" t="s">
        <v>145</v>
      </c>
      <c r="D27" s="8"/>
      <c r="E27" s="9"/>
    </row>
    <row r="28" spans="1:5" s="1" customFormat="1" ht="12" customHeight="1">
      <c r="A28" s="68"/>
      <c r="B28" s="5" t="s">
        <v>492</v>
      </c>
      <c r="D28" s="8"/>
      <c r="E28" s="9"/>
    </row>
    <row r="29" spans="1:5" s="1" customFormat="1" ht="12" customHeight="1">
      <c r="A29" s="111"/>
      <c r="B29" s="66" t="s">
        <v>641</v>
      </c>
      <c r="D29" s="8"/>
      <c r="E29" s="9"/>
    </row>
    <row r="30" spans="1:5" s="1" customFormat="1" ht="12" customHeight="1" hidden="1">
      <c r="A30" s="12"/>
      <c r="D30" s="8"/>
      <c r="E30" s="9"/>
    </row>
    <row r="31" spans="1:5" s="1" customFormat="1" ht="12" customHeight="1" hidden="1">
      <c r="A31" s="12"/>
      <c r="D31" s="8"/>
      <c r="E31" s="9"/>
    </row>
    <row r="32" spans="1:5" s="1" customFormat="1" ht="12" customHeight="1" hidden="1">
      <c r="A32" s="12"/>
      <c r="D32" s="8"/>
      <c r="E32" s="9"/>
    </row>
    <row r="33" spans="1:5" s="1" customFormat="1" ht="12" customHeight="1" hidden="1">
      <c r="A33" s="12"/>
      <c r="D33" s="8"/>
      <c r="E33" s="9"/>
    </row>
    <row r="34" spans="1:5" s="1" customFormat="1" ht="12" customHeight="1" hidden="1">
      <c r="A34" s="12"/>
      <c r="D34" s="8"/>
      <c r="E34" s="9"/>
    </row>
    <row r="35" spans="1:5" s="1" customFormat="1" ht="12.75" hidden="1">
      <c r="A35" s="3"/>
      <c r="D35" s="8"/>
      <c r="E35" s="9"/>
    </row>
    <row r="36" spans="1:5" s="1" customFormat="1" ht="12.75">
      <c r="A36" s="3"/>
      <c r="D36" s="8"/>
      <c r="E36" s="9"/>
    </row>
    <row r="37" spans="1:5" s="1" customFormat="1" ht="12.75">
      <c r="A37" s="60" t="s">
        <v>682</v>
      </c>
      <c r="B37" s="47" t="s">
        <v>837</v>
      </c>
      <c r="D37" s="8"/>
      <c r="E37" s="9"/>
    </row>
    <row r="38" spans="1:5" s="1" customFormat="1" ht="12.75">
      <c r="A38" s="2"/>
      <c r="B38" s="5" t="s">
        <v>833</v>
      </c>
      <c r="D38" s="8"/>
      <c r="E38" s="9"/>
    </row>
    <row r="39" spans="1:5" s="1" customFormat="1" ht="12.75">
      <c r="A39" s="48"/>
      <c r="B39" s="66" t="s">
        <v>836</v>
      </c>
      <c r="D39" s="8"/>
      <c r="E39" s="9"/>
    </row>
    <row r="40" spans="1:5" s="1" customFormat="1" ht="12.75" hidden="1">
      <c r="A40" s="3"/>
      <c r="B40" s="1" t="s">
        <v>836</v>
      </c>
      <c r="D40" s="8"/>
      <c r="E40" s="9"/>
    </row>
    <row r="41" spans="1:5" s="1" customFormat="1" ht="12.75">
      <c r="A41" s="3"/>
      <c r="D41" s="8"/>
      <c r="E41" s="9"/>
    </row>
    <row r="42" spans="1:5" s="1" customFormat="1" ht="12.75">
      <c r="A42" s="3"/>
      <c r="D42" s="8"/>
      <c r="E42" s="9"/>
    </row>
    <row r="43" spans="1:5" s="1" customFormat="1" ht="12.75">
      <c r="A43" s="3"/>
      <c r="D43" s="8"/>
      <c r="E43" s="9"/>
    </row>
    <row r="44" spans="1:5" s="1" customFormat="1" ht="12.75">
      <c r="A44" s="112" t="s">
        <v>9</v>
      </c>
      <c r="D44" s="8"/>
      <c r="E44" s="9"/>
    </row>
    <row r="45" spans="1:5" s="1" customFormat="1" ht="12.75">
      <c r="A45" s="113"/>
      <c r="B45" s="47"/>
      <c r="D45" s="8"/>
      <c r="E45" s="9"/>
    </row>
    <row r="46" spans="1:5" s="1" customFormat="1" ht="12.75" hidden="1">
      <c r="A46" s="68" t="s">
        <v>497</v>
      </c>
      <c r="B46" s="5"/>
      <c r="D46" s="8"/>
      <c r="E46" s="9"/>
    </row>
    <row r="47" spans="1:5" s="1" customFormat="1" ht="12.75" hidden="1">
      <c r="A47" s="2" t="s">
        <v>498</v>
      </c>
      <c r="B47" s="5"/>
      <c r="D47" s="8"/>
      <c r="E47" s="9"/>
    </row>
    <row r="48" spans="1:5" s="1" customFormat="1" ht="12.75" hidden="1">
      <c r="A48" s="2" t="s">
        <v>499</v>
      </c>
      <c r="B48" s="5"/>
      <c r="D48" s="8"/>
      <c r="E48" s="9"/>
    </row>
    <row r="49" spans="1:5" s="1" customFormat="1" ht="12.75" hidden="1">
      <c r="A49" s="2" t="s">
        <v>500</v>
      </c>
      <c r="B49" s="5"/>
      <c r="D49" s="8"/>
      <c r="E49" s="9"/>
    </row>
    <row r="50" spans="1:5" s="1" customFormat="1" ht="12.75" hidden="1">
      <c r="A50" s="68" t="s">
        <v>501</v>
      </c>
      <c r="B50" s="5"/>
      <c r="D50" s="8"/>
      <c r="E50" s="9"/>
    </row>
    <row r="51" spans="1:5" s="1" customFormat="1" ht="25.5">
      <c r="A51" s="2" t="s">
        <v>502</v>
      </c>
      <c r="B51" s="5" t="s">
        <v>496</v>
      </c>
      <c r="D51" s="8"/>
      <c r="E51" s="9"/>
    </row>
    <row r="52" spans="1:5" s="1" customFormat="1" ht="12.75" hidden="1">
      <c r="A52" s="2" t="s">
        <v>503</v>
      </c>
      <c r="B52" s="5"/>
      <c r="D52" s="8"/>
      <c r="E52" s="9"/>
    </row>
    <row r="53" spans="1:5" s="1" customFormat="1" ht="12.75">
      <c r="A53" s="69" t="s">
        <v>414</v>
      </c>
      <c r="B53" s="5" t="s">
        <v>10</v>
      </c>
      <c r="D53" s="8"/>
      <c r="E53" s="9"/>
    </row>
    <row r="54" spans="1:5" s="1" customFormat="1" ht="12.75" hidden="1">
      <c r="A54" s="2" t="s">
        <v>504</v>
      </c>
      <c r="B54" s="5" t="s">
        <v>415</v>
      </c>
      <c r="D54" s="8"/>
      <c r="E54" s="9"/>
    </row>
    <row r="55" spans="1:5" s="1" customFormat="1" ht="12.75" hidden="1">
      <c r="A55" s="2"/>
      <c r="B55" s="5" t="s">
        <v>416</v>
      </c>
      <c r="D55" s="8"/>
      <c r="E55" s="9"/>
    </row>
    <row r="56" spans="1:5" s="1" customFormat="1" ht="12.75" hidden="1">
      <c r="A56" s="2"/>
      <c r="B56" s="5" t="s">
        <v>417</v>
      </c>
      <c r="D56" s="8"/>
      <c r="E56" s="9"/>
    </row>
    <row r="57" spans="1:5" s="1" customFormat="1" ht="12.75" hidden="1">
      <c r="A57" s="2"/>
      <c r="B57" s="5" t="s">
        <v>418</v>
      </c>
      <c r="D57" s="8"/>
      <c r="E57" s="9"/>
    </row>
    <row r="58" spans="1:5" s="1" customFormat="1" ht="12.75" hidden="1">
      <c r="A58" s="2"/>
      <c r="B58" s="5" t="s">
        <v>419</v>
      </c>
      <c r="D58" s="8"/>
      <c r="E58" s="9"/>
    </row>
    <row r="59" spans="1:5" s="1" customFormat="1" ht="12.75" hidden="1">
      <c r="A59" s="2"/>
      <c r="B59" s="5" t="s">
        <v>420</v>
      </c>
      <c r="D59" s="8"/>
      <c r="E59" s="9"/>
    </row>
    <row r="60" spans="1:5" s="1" customFormat="1" ht="12.75">
      <c r="A60" s="2"/>
      <c r="B60" s="5" t="s">
        <v>11</v>
      </c>
      <c r="D60" s="8"/>
      <c r="E60" s="9"/>
    </row>
    <row r="61" spans="1:5" s="1" customFormat="1" ht="12.75">
      <c r="A61" s="48"/>
      <c r="B61" s="66" t="s">
        <v>12</v>
      </c>
      <c r="D61" s="8"/>
      <c r="E61" s="9"/>
    </row>
    <row r="62" spans="1:5" s="1" customFormat="1" ht="12.75">
      <c r="A62" s="3"/>
      <c r="D62" s="8"/>
      <c r="E62" s="9"/>
    </row>
    <row r="63" spans="1:5" s="1" customFormat="1" ht="12.75">
      <c r="A63" s="3"/>
      <c r="D63" s="8"/>
      <c r="E63" s="9"/>
    </row>
    <row r="64" spans="1:5" s="1" customFormat="1" ht="12.75">
      <c r="A64" s="81" t="s">
        <v>675</v>
      </c>
      <c r="D64" s="8"/>
      <c r="E64" s="9"/>
    </row>
    <row r="65" spans="1:5" s="1" customFormat="1" ht="12.75">
      <c r="A65" s="3"/>
      <c r="D65" s="8"/>
      <c r="E65" s="9"/>
    </row>
    <row r="66" spans="1:5" s="1" customFormat="1" ht="12.75">
      <c r="A66" s="68" t="s">
        <v>431</v>
      </c>
      <c r="B66" s="5" t="s">
        <v>430</v>
      </c>
      <c r="D66" s="8"/>
      <c r="E66" s="171"/>
    </row>
    <row r="67" spans="1:5" s="1" customFormat="1" ht="12.75">
      <c r="A67" s="12"/>
      <c r="B67" s="5"/>
      <c r="D67" s="8"/>
      <c r="E67" s="171"/>
    </row>
    <row r="68" spans="1:5" s="1" customFormat="1" ht="12.75">
      <c r="A68" s="117" t="s">
        <v>322</v>
      </c>
      <c r="B68" s="117" t="s">
        <v>146</v>
      </c>
      <c r="D68" s="8"/>
      <c r="E68" s="9"/>
    </row>
    <row r="69" spans="1:5" s="1" customFormat="1" ht="12.75">
      <c r="A69" s="62" t="s">
        <v>323</v>
      </c>
      <c r="B69" s="62"/>
      <c r="D69" s="8"/>
      <c r="E69" s="9"/>
    </row>
    <row r="70" spans="1:5" s="1" customFormat="1" ht="12.75">
      <c r="A70" s="62" t="s">
        <v>324</v>
      </c>
      <c r="B70" s="118"/>
      <c r="D70" s="8"/>
      <c r="E70" s="9"/>
    </row>
    <row r="71" spans="1:7" s="1" customFormat="1" ht="12.75">
      <c r="A71" s="65" t="s">
        <v>290</v>
      </c>
      <c r="B71" s="118"/>
      <c r="D71" s="170"/>
      <c r="E71" s="9"/>
      <c r="G71" s="173"/>
    </row>
    <row r="72" spans="1:5" s="1" customFormat="1" ht="12.75">
      <c r="A72" s="3"/>
      <c r="D72" s="8"/>
      <c r="E72" s="9"/>
    </row>
    <row r="73" spans="1:5" s="1" customFormat="1" ht="12.75" hidden="1">
      <c r="A73" s="3"/>
      <c r="D73" s="8"/>
      <c r="E73" s="9"/>
    </row>
    <row r="74" spans="1:5" s="1" customFormat="1" ht="12.75" hidden="1">
      <c r="A74" s="12" t="s">
        <v>1113</v>
      </c>
      <c r="D74" s="8"/>
      <c r="E74" s="9"/>
    </row>
    <row r="75" spans="1:5" s="1" customFormat="1" ht="12.75" hidden="1">
      <c r="A75" s="3" t="s">
        <v>1114</v>
      </c>
      <c r="D75" s="8"/>
      <c r="E75" s="9"/>
    </row>
    <row r="76" spans="1:5" s="1" customFormat="1" ht="12.75" hidden="1">
      <c r="A76" s="3" t="s">
        <v>1115</v>
      </c>
      <c r="D76" s="8"/>
      <c r="E76" s="9"/>
    </row>
    <row r="77" spans="1:5" s="1" customFormat="1" ht="12.75" hidden="1">
      <c r="A77" s="3"/>
      <c r="D77" s="8"/>
      <c r="E77" s="9"/>
    </row>
    <row r="78" spans="1:5" s="1" customFormat="1" ht="12.75">
      <c r="A78" s="3"/>
      <c r="D78" s="8"/>
      <c r="E78" s="9"/>
    </row>
    <row r="79" spans="1:5" s="1" customFormat="1" ht="12.75">
      <c r="A79" s="81" t="s">
        <v>325</v>
      </c>
      <c r="D79" s="8"/>
      <c r="E79" s="9"/>
    </row>
    <row r="80" spans="1:5" s="1" customFormat="1" ht="12.75" hidden="1">
      <c r="A80" s="3" t="s">
        <v>326</v>
      </c>
      <c r="D80" s="8"/>
      <c r="E80" s="9"/>
    </row>
    <row r="81" spans="1:5" s="1" customFormat="1" ht="12.75" hidden="1">
      <c r="A81" s="3" t="s">
        <v>331</v>
      </c>
      <c r="D81" s="8"/>
      <c r="E81" s="9"/>
    </row>
    <row r="82" spans="1:5" s="1" customFormat="1" ht="12.75">
      <c r="A82" s="104"/>
      <c r="B82" s="92" t="s">
        <v>185</v>
      </c>
      <c r="D82" s="8"/>
      <c r="E82" s="303"/>
    </row>
    <row r="83" spans="1:5" s="1" customFormat="1" ht="12.75" hidden="1">
      <c r="A83" s="70"/>
      <c r="B83" s="62" t="s">
        <v>333</v>
      </c>
      <c r="D83" s="8"/>
      <c r="E83" s="9"/>
    </row>
    <row r="84" spans="1:6" s="1" customFormat="1" ht="12.75">
      <c r="A84" s="70"/>
      <c r="B84" s="62" t="s">
        <v>334</v>
      </c>
      <c r="C84" s="191"/>
      <c r="D84" s="8"/>
      <c r="E84" s="303"/>
      <c r="F84" s="319"/>
    </row>
    <row r="85" spans="1:5" s="1" customFormat="1" ht="12.75">
      <c r="A85" s="70"/>
      <c r="B85" s="62" t="s">
        <v>183</v>
      </c>
      <c r="D85" s="8"/>
      <c r="E85" s="166"/>
    </row>
    <row r="86" spans="1:5" s="1" customFormat="1" ht="12.75" hidden="1">
      <c r="A86" s="70"/>
      <c r="B86" s="62" t="s">
        <v>335</v>
      </c>
      <c r="D86" s="8"/>
      <c r="E86" s="9"/>
    </row>
    <row r="87" spans="1:5" s="1" customFormat="1" ht="12.75">
      <c r="A87" s="70"/>
      <c r="B87" s="62" t="s">
        <v>336</v>
      </c>
      <c r="D87" s="8"/>
      <c r="E87" s="9"/>
    </row>
    <row r="88" spans="1:5" s="1" customFormat="1" ht="12.75" hidden="1">
      <c r="A88" s="70"/>
      <c r="B88" s="62" t="s">
        <v>337</v>
      </c>
      <c r="D88" s="8"/>
      <c r="E88" s="9"/>
    </row>
    <row r="89" spans="1:5" s="1" customFormat="1" ht="12.75">
      <c r="A89" s="70"/>
      <c r="B89" s="62" t="s">
        <v>769</v>
      </c>
      <c r="D89" s="8"/>
      <c r="E89" s="166"/>
    </row>
    <row r="90" spans="1:6" s="1" customFormat="1" ht="12.75">
      <c r="A90" s="70"/>
      <c r="B90" s="62" t="s">
        <v>1017</v>
      </c>
      <c r="D90" s="8"/>
      <c r="E90" s="166"/>
      <c r="F90" s="319" t="s">
        <v>1016</v>
      </c>
    </row>
    <row r="91" spans="1:6" s="1" customFormat="1" ht="12.75">
      <c r="A91" s="70"/>
      <c r="B91" s="62" t="s">
        <v>816</v>
      </c>
      <c r="D91" s="8"/>
      <c r="E91" s="303"/>
      <c r="F91" s="319" t="s">
        <v>1018</v>
      </c>
    </row>
    <row r="92" spans="1:5" s="1" customFormat="1" ht="12.75" hidden="1">
      <c r="A92" s="70"/>
      <c r="B92" s="62" t="s">
        <v>773</v>
      </c>
      <c r="D92" s="8"/>
      <c r="E92" s="9"/>
    </row>
    <row r="93" spans="1:5" s="1" customFormat="1" ht="12.75" hidden="1">
      <c r="A93" s="70"/>
      <c r="B93" s="62" t="s">
        <v>774</v>
      </c>
      <c r="D93" s="8"/>
      <c r="E93" s="20"/>
    </row>
    <row r="94" spans="1:5" s="1" customFormat="1" ht="12.75" hidden="1">
      <c r="A94" s="2" t="s">
        <v>775</v>
      </c>
      <c r="B94" s="5"/>
      <c r="D94" s="8"/>
      <c r="E94" s="9"/>
    </row>
    <row r="95" spans="1:5" s="1" customFormat="1" ht="12.75" hidden="1">
      <c r="A95" s="2" t="s">
        <v>208</v>
      </c>
      <c r="B95" s="5"/>
      <c r="D95" s="8"/>
      <c r="E95" s="9"/>
    </row>
    <row r="96" spans="1:5" s="1" customFormat="1" ht="12.75" hidden="1">
      <c r="A96" s="2" t="s">
        <v>209</v>
      </c>
      <c r="B96" s="5"/>
      <c r="D96" s="8"/>
      <c r="E96" s="9"/>
    </row>
    <row r="97" spans="1:5" s="1" customFormat="1" ht="12.75" hidden="1">
      <c r="A97" s="2" t="s">
        <v>1091</v>
      </c>
      <c r="B97" s="5"/>
      <c r="D97" s="8"/>
      <c r="E97" s="9"/>
    </row>
    <row r="98" spans="1:5" s="1" customFormat="1" ht="12.75" hidden="1">
      <c r="A98" s="2" t="s">
        <v>1092</v>
      </c>
      <c r="B98" s="5"/>
      <c r="D98" s="8"/>
      <c r="E98" s="9"/>
    </row>
    <row r="99" spans="1:7" s="1" customFormat="1" ht="12.75">
      <c r="A99" s="65"/>
      <c r="B99" s="118" t="s">
        <v>290</v>
      </c>
      <c r="D99" s="170"/>
      <c r="E99" s="20"/>
      <c r="G99" s="173"/>
    </row>
    <row r="100" spans="1:5" s="1" customFormat="1" ht="12.75" hidden="1">
      <c r="A100" s="12" t="s">
        <v>1093</v>
      </c>
      <c r="D100" s="8"/>
      <c r="E100" s="9"/>
    </row>
    <row r="101" spans="1:5" s="1" customFormat="1" ht="12.75" hidden="1">
      <c r="A101" s="12"/>
      <c r="D101" s="8"/>
      <c r="E101" s="9"/>
    </row>
    <row r="102" spans="1:5" s="1" customFormat="1" ht="12.75" hidden="1">
      <c r="A102" s="3" t="s">
        <v>1095</v>
      </c>
      <c r="D102" s="8"/>
      <c r="E102" s="9"/>
    </row>
    <row r="103" spans="1:5" s="1" customFormat="1" ht="12.75" hidden="1">
      <c r="A103" s="3" t="s">
        <v>1096</v>
      </c>
      <c r="D103" s="8"/>
      <c r="E103" s="9"/>
    </row>
    <row r="104" spans="1:5" s="1" customFormat="1" ht="12.75" hidden="1">
      <c r="A104" s="3" t="s">
        <v>1094</v>
      </c>
      <c r="D104" s="8"/>
      <c r="E104" s="9"/>
    </row>
    <row r="105" spans="1:5" s="1" customFormat="1" ht="12.75" hidden="1">
      <c r="A105" s="3" t="s">
        <v>1097</v>
      </c>
      <c r="D105" s="8"/>
      <c r="E105" s="9"/>
    </row>
    <row r="106" spans="1:5" s="1" customFormat="1" ht="12.75" hidden="1">
      <c r="A106" s="3"/>
      <c r="D106" s="8"/>
      <c r="E106" s="9"/>
    </row>
    <row r="107" spans="1:5" s="1" customFormat="1" ht="12.75">
      <c r="A107" s="3"/>
      <c r="D107" s="8"/>
      <c r="E107" s="9"/>
    </row>
    <row r="108" spans="1:5" s="1" customFormat="1" ht="12.75">
      <c r="A108" s="81" t="s">
        <v>765</v>
      </c>
      <c r="D108" s="8"/>
      <c r="E108" s="9"/>
    </row>
    <row r="109" spans="1:5" s="1" customFormat="1" ht="12.75" hidden="1">
      <c r="A109" s="16" t="s">
        <v>766</v>
      </c>
      <c r="D109" s="8"/>
      <c r="E109" s="9"/>
    </row>
    <row r="110" spans="1:5" s="1" customFormat="1" ht="12.75" hidden="1">
      <c r="A110" s="15" t="s">
        <v>1103</v>
      </c>
      <c r="D110" s="8"/>
      <c r="E110" s="9"/>
    </row>
    <row r="111" spans="1:5" s="1" customFormat="1" ht="12.75" hidden="1">
      <c r="A111" s="15" t="s">
        <v>1104</v>
      </c>
      <c r="D111" s="8"/>
      <c r="E111" s="9"/>
    </row>
    <row r="112" spans="1:5" s="1" customFormat="1" ht="12.75" hidden="1">
      <c r="A112" s="15" t="s">
        <v>1105</v>
      </c>
      <c r="D112" s="8"/>
      <c r="E112" s="9"/>
    </row>
    <row r="113" spans="1:5" s="1" customFormat="1" ht="12.75" hidden="1">
      <c r="A113" s="16"/>
      <c r="D113" s="8"/>
      <c r="E113" s="9"/>
    </row>
    <row r="114" spans="1:5" s="1" customFormat="1" ht="12.75" hidden="1">
      <c r="A114" s="3"/>
      <c r="D114" s="8"/>
      <c r="E114" s="9"/>
    </row>
    <row r="115" spans="1:5" s="1" customFormat="1" ht="12.75" hidden="1">
      <c r="A115" s="3"/>
      <c r="D115" s="8"/>
      <c r="E115" s="9"/>
    </row>
    <row r="116" spans="1:5" s="1" customFormat="1" ht="12.75">
      <c r="A116" s="100"/>
      <c r="B116" s="119" t="s">
        <v>767</v>
      </c>
      <c r="D116" s="8"/>
      <c r="E116" s="9"/>
    </row>
    <row r="117" spans="1:6" s="1" customFormat="1" ht="25.5">
      <c r="A117" s="2"/>
      <c r="B117" s="62" t="s">
        <v>1106</v>
      </c>
      <c r="D117" s="8"/>
      <c r="E117" s="166"/>
      <c r="F117" s="319" t="s">
        <v>507</v>
      </c>
    </row>
    <row r="118" spans="1:6" s="1" customFormat="1" ht="12.75">
      <c r="A118" s="2"/>
      <c r="B118" s="62" t="s">
        <v>1107</v>
      </c>
      <c r="D118" s="8"/>
      <c r="E118" s="166"/>
      <c r="F118" s="319" t="s">
        <v>508</v>
      </c>
    </row>
    <row r="119" spans="1:6" s="1" customFormat="1" ht="12.75">
      <c r="A119" s="2"/>
      <c r="B119" s="62" t="s">
        <v>590</v>
      </c>
      <c r="D119" s="8"/>
      <c r="E119" s="332"/>
      <c r="F119" s="333" t="s">
        <v>509</v>
      </c>
    </row>
    <row r="120" spans="1:6" s="1" customFormat="1" ht="12.75">
      <c r="A120" s="2"/>
      <c r="B120" s="62"/>
      <c r="D120" s="8"/>
      <c r="E120" s="332"/>
      <c r="F120" s="333"/>
    </row>
    <row r="121" spans="1:7" s="1" customFormat="1" ht="12.75">
      <c r="A121" s="65"/>
      <c r="B121" s="120" t="s">
        <v>290</v>
      </c>
      <c r="D121" s="170"/>
      <c r="E121" s="20"/>
      <c r="G121" s="173"/>
    </row>
    <row r="122" spans="1:5" s="1" customFormat="1" ht="12.75">
      <c r="A122" s="6"/>
      <c r="D122" s="8"/>
      <c r="E122" s="20"/>
    </row>
    <row r="123" spans="1:5" s="1" customFormat="1" ht="12.75">
      <c r="A123" s="288" t="s">
        <v>52</v>
      </c>
      <c r="B123" s="47"/>
      <c r="D123" s="8"/>
      <c r="E123" s="20"/>
    </row>
    <row r="124" spans="1:5" s="1" customFormat="1" ht="12.75">
      <c r="A124" s="64"/>
      <c r="B124" s="5"/>
      <c r="D124" s="8"/>
      <c r="E124" s="20"/>
    </row>
    <row r="125" spans="1:5" s="1" customFormat="1" ht="12.75">
      <c r="A125" s="289" t="s">
        <v>493</v>
      </c>
      <c r="B125" s="5"/>
      <c r="D125" s="8"/>
      <c r="E125" s="20"/>
    </row>
    <row r="126" spans="1:5" s="1" customFormat="1" ht="15.75" customHeight="1">
      <c r="A126" s="290" t="s">
        <v>494</v>
      </c>
      <c r="B126" s="5"/>
      <c r="D126" s="8"/>
      <c r="E126" s="166"/>
    </row>
    <row r="127" spans="1:5" s="1" customFormat="1" ht="12.75">
      <c r="A127" s="65" t="s">
        <v>290</v>
      </c>
      <c r="B127" s="66"/>
      <c r="D127" s="170"/>
      <c r="E127" s="279"/>
    </row>
    <row r="128" spans="1:5" s="1" customFormat="1" ht="12.75">
      <c r="A128" s="3"/>
      <c r="D128" s="8"/>
      <c r="E128" s="9"/>
    </row>
    <row r="129" spans="1:5" s="1" customFormat="1" ht="12.75">
      <c r="A129" s="60" t="s">
        <v>106</v>
      </c>
      <c r="B129" s="47"/>
      <c r="D129" s="8"/>
      <c r="E129" s="9"/>
    </row>
    <row r="130" spans="1:5" s="1" customFormat="1" ht="12.75">
      <c r="A130" s="68"/>
      <c r="B130" s="5"/>
      <c r="D130" s="8"/>
      <c r="E130" s="9"/>
    </row>
    <row r="131" spans="1:5" s="1" customFormat="1" ht="12.75">
      <c r="A131" s="2" t="s">
        <v>108</v>
      </c>
      <c r="B131" s="5"/>
      <c r="D131" s="8"/>
      <c r="E131" s="9"/>
    </row>
    <row r="132" spans="1:5" s="1" customFormat="1" ht="12.75">
      <c r="A132" s="2" t="s">
        <v>109</v>
      </c>
      <c r="B132" s="5"/>
      <c r="D132" s="8"/>
      <c r="E132" s="9"/>
    </row>
    <row r="133" spans="1:5" s="1" customFormat="1" ht="12.75">
      <c r="A133" s="2" t="s">
        <v>111</v>
      </c>
      <c r="B133" s="5"/>
      <c r="D133" s="8"/>
      <c r="E133" s="20"/>
    </row>
    <row r="134" spans="1:5" s="1" customFormat="1" ht="12.75">
      <c r="A134" s="2" t="s">
        <v>817</v>
      </c>
      <c r="B134" s="5"/>
      <c r="D134" s="8"/>
      <c r="E134" s="303"/>
    </row>
    <row r="135" spans="1:5" s="1" customFormat="1" ht="12.75">
      <c r="A135" s="65" t="s">
        <v>290</v>
      </c>
      <c r="B135" s="66"/>
      <c r="D135" s="170"/>
      <c r="E135" s="20"/>
    </row>
    <row r="136" spans="1:5" s="1" customFormat="1" ht="12.75">
      <c r="A136" s="6"/>
      <c r="D136" s="8"/>
      <c r="E136" s="20"/>
    </row>
    <row r="137" spans="1:5" s="1" customFormat="1" ht="12.75" hidden="1">
      <c r="A137" s="17" t="s">
        <v>486</v>
      </c>
      <c r="D137" s="8"/>
      <c r="E137" s="20"/>
    </row>
    <row r="138" spans="1:5" s="1" customFormat="1" ht="12.75" hidden="1">
      <c r="A138" s="17"/>
      <c r="D138" s="8"/>
      <c r="E138" s="20"/>
    </row>
    <row r="139" spans="1:5" s="1" customFormat="1" ht="12.75" hidden="1">
      <c r="A139" s="19" t="s">
        <v>487</v>
      </c>
      <c r="D139" s="8"/>
      <c r="E139" s="20"/>
    </row>
    <row r="140" spans="1:5" s="1" customFormat="1" ht="12.75" hidden="1">
      <c r="A140" s="19"/>
      <c r="D140" s="8"/>
      <c r="E140" s="20"/>
    </row>
    <row r="141" spans="1:5" s="1" customFormat="1" ht="12.75" hidden="1">
      <c r="A141" s="17" t="s">
        <v>488</v>
      </c>
      <c r="D141" s="8"/>
      <c r="E141" s="20"/>
    </row>
    <row r="142" spans="1:5" s="1" customFormat="1" ht="12.75" hidden="1">
      <c r="A142" s="3"/>
      <c r="D142" s="8"/>
      <c r="E142" s="9"/>
    </row>
    <row r="143" spans="1:5" s="1" customFormat="1" ht="12.75" hidden="1">
      <c r="A143" s="3" t="s">
        <v>495</v>
      </c>
      <c r="D143" s="8"/>
      <c r="E143" s="20"/>
    </row>
    <row r="144" spans="1:5" s="1" customFormat="1" ht="12.75" hidden="1">
      <c r="A144" s="3"/>
      <c r="D144" s="8"/>
      <c r="E144" s="9"/>
    </row>
    <row r="145" spans="1:5" s="1" customFormat="1" ht="12.75" hidden="1">
      <c r="A145" s="6"/>
      <c r="D145" s="8"/>
      <c r="E145" s="20"/>
    </row>
    <row r="146" spans="1:5" s="1" customFormat="1" ht="12.75" hidden="1">
      <c r="A146" s="3"/>
      <c r="D146" s="8"/>
      <c r="E146" s="9"/>
    </row>
    <row r="147" spans="1:5" s="1" customFormat="1" ht="12.75">
      <c r="A147" s="3"/>
      <c r="D147" s="8"/>
      <c r="E147" s="9"/>
    </row>
    <row r="148" ht="12.75">
      <c r="A148" s="81" t="s">
        <v>104</v>
      </c>
    </row>
    <row r="150" spans="1:2" ht="12.75">
      <c r="A150" s="12"/>
      <c r="B150" s="3"/>
    </row>
    <row r="151" ht="12.75">
      <c r="B151" s="3"/>
    </row>
    <row r="152" spans="1:2" ht="12.75">
      <c r="A152" s="51" t="s">
        <v>261</v>
      </c>
      <c r="B152" s="309" t="s">
        <v>679</v>
      </c>
    </row>
    <row r="153" ht="12.75">
      <c r="B153" s="3"/>
    </row>
    <row r="154" spans="1:2" ht="25.5">
      <c r="A154" s="85" t="s">
        <v>477</v>
      </c>
      <c r="B154" s="85" t="s">
        <v>371</v>
      </c>
    </row>
    <row r="155" spans="1:2" ht="25.5">
      <c r="A155" s="85" t="s">
        <v>625</v>
      </c>
      <c r="B155" s="85" t="s">
        <v>372</v>
      </c>
    </row>
    <row r="156" ht="12.75" hidden="1">
      <c r="B156" s="3"/>
    </row>
    <row r="157" ht="12.75" hidden="1">
      <c r="B157" s="3"/>
    </row>
    <row r="158" ht="12.75" hidden="1">
      <c r="B158" s="3"/>
    </row>
    <row r="159" ht="12.75" hidden="1">
      <c r="B159" s="3"/>
    </row>
    <row r="160" ht="12.75" hidden="1">
      <c r="B160" s="3"/>
    </row>
    <row r="161" ht="12.75" hidden="1">
      <c r="B161" s="3"/>
    </row>
    <row r="162" ht="12.75" hidden="1">
      <c r="B162" s="3"/>
    </row>
    <row r="163" ht="12.75" hidden="1">
      <c r="B163" s="3"/>
    </row>
    <row r="165" ht="12.75">
      <c r="B165" s="3"/>
    </row>
    <row r="166" ht="12.75">
      <c r="B166" s="3"/>
    </row>
    <row r="167" ht="12.75">
      <c r="A167" s="86" t="s">
        <v>263</v>
      </c>
    </row>
    <row r="168" spans="1:2" ht="12.75">
      <c r="A168" s="87" t="s">
        <v>675</v>
      </c>
      <c r="B168" s="88" t="s">
        <v>847</v>
      </c>
    </row>
    <row r="169" spans="1:2" ht="12.75">
      <c r="A169" s="2" t="s">
        <v>408</v>
      </c>
      <c r="B169" s="121"/>
    </row>
    <row r="170" spans="1:2" ht="12.75">
      <c r="A170" s="2" t="s">
        <v>13</v>
      </c>
      <c r="B170" s="121"/>
    </row>
    <row r="171" spans="1:2" ht="12.75">
      <c r="A171" s="2" t="s">
        <v>464</v>
      </c>
      <c r="B171" s="334"/>
    </row>
    <row r="172" ht="12.75">
      <c r="B172" s="334"/>
    </row>
    <row r="173" spans="1:2" ht="12.75">
      <c r="A173" s="291"/>
      <c r="B173" s="335"/>
    </row>
    <row r="179" spans="1:2" ht="12.75">
      <c r="A179" s="91" t="s">
        <v>443</v>
      </c>
      <c r="B179" s="3"/>
    </row>
    <row r="180" spans="1:2" ht="12.75">
      <c r="A180" s="87" t="s">
        <v>598</v>
      </c>
      <c r="B180" s="92" t="s">
        <v>602</v>
      </c>
    </row>
    <row r="181" spans="1:2" ht="12.75">
      <c r="A181" s="48" t="s">
        <v>445</v>
      </c>
      <c r="B181" s="63"/>
    </row>
    <row r="182" ht="12.75">
      <c r="B182" s="3"/>
    </row>
    <row r="183" ht="12.75">
      <c r="B183" s="3"/>
    </row>
    <row r="184" spans="1:2" ht="12.75">
      <c r="A184" s="91" t="s">
        <v>446</v>
      </c>
      <c r="B184" s="3"/>
    </row>
    <row r="185" spans="1:2" ht="12.75">
      <c r="A185" s="87" t="s">
        <v>603</v>
      </c>
      <c r="B185" s="92"/>
    </row>
    <row r="186" spans="1:2" ht="12.75">
      <c r="A186" s="48" t="s">
        <v>702</v>
      </c>
      <c r="B186" s="292"/>
    </row>
    <row r="187" spans="1:2" ht="12.75" hidden="1">
      <c r="A187" s="3" t="s">
        <v>449</v>
      </c>
      <c r="B187" s="3"/>
    </row>
    <row r="188" spans="1:2" ht="12.75" hidden="1">
      <c r="A188" s="3" t="s">
        <v>450</v>
      </c>
      <c r="B188" s="3"/>
    </row>
    <row r="189" spans="1:2" ht="12.75" hidden="1">
      <c r="A189" s="3" t="s">
        <v>451</v>
      </c>
      <c r="B189" s="3"/>
    </row>
    <row r="190" spans="1:2" ht="12.75" hidden="1">
      <c r="A190" s="3" t="s">
        <v>452</v>
      </c>
      <c r="B190" s="3"/>
    </row>
    <row r="191" ht="12.75">
      <c r="B191" s="3"/>
    </row>
    <row r="192" spans="1:2" ht="12.75">
      <c r="A192" s="91" t="s">
        <v>453</v>
      </c>
      <c r="B192" s="3"/>
    </row>
    <row r="193" spans="1:2" ht="12.75">
      <c r="A193" s="87" t="s">
        <v>701</v>
      </c>
      <c r="B193" s="92"/>
    </row>
    <row r="194" spans="1:2" ht="25.5">
      <c r="A194" s="48" t="s">
        <v>14</v>
      </c>
      <c r="B194" s="63"/>
    </row>
    <row r="195" spans="1:2" ht="12.75" hidden="1">
      <c r="A195" s="3" t="s">
        <v>455</v>
      </c>
      <c r="B195" s="3"/>
    </row>
    <row r="196" spans="1:2" ht="12.75" hidden="1">
      <c r="A196" s="3" t="s">
        <v>456</v>
      </c>
      <c r="B196" s="3"/>
    </row>
    <row r="197" spans="1:2" ht="12.75" hidden="1">
      <c r="A197" s="3" t="s">
        <v>457</v>
      </c>
      <c r="B197" s="3"/>
    </row>
    <row r="198" spans="1:2" ht="12.75" hidden="1">
      <c r="A198" s="3" t="s">
        <v>458</v>
      </c>
      <c r="B198" s="3"/>
    </row>
    <row r="199" ht="12.75">
      <c r="B199" s="3"/>
    </row>
    <row r="200" spans="1:2" ht="12.75">
      <c r="A200" s="91" t="s">
        <v>459</v>
      </c>
      <c r="B200" s="3"/>
    </row>
    <row r="201" spans="1:2" ht="12.75">
      <c r="A201" s="85" t="s">
        <v>460</v>
      </c>
      <c r="B201" s="85"/>
    </row>
    <row r="202" spans="1:2" ht="12.75" hidden="1">
      <c r="A202" s="2" t="s">
        <v>461</v>
      </c>
      <c r="B202" s="62"/>
    </row>
    <row r="203" spans="1:2" ht="12.75">
      <c r="A203" s="85" t="s">
        <v>462</v>
      </c>
      <c r="B203" s="85"/>
    </row>
    <row r="204" spans="1:2" ht="12.75">
      <c r="A204" s="85" t="s">
        <v>463</v>
      </c>
      <c r="B204" s="85"/>
    </row>
    <row r="205" spans="1:2" ht="12.75">
      <c r="A205" s="85" t="s">
        <v>404</v>
      </c>
      <c r="B205" s="210"/>
    </row>
    <row r="206" ht="12.75" hidden="1">
      <c r="B206" s="3"/>
    </row>
    <row r="207" ht="12.75" hidden="1">
      <c r="B207" s="3"/>
    </row>
    <row r="208" ht="12.75" hidden="1">
      <c r="B208" s="3"/>
    </row>
    <row r="209" ht="12.75" hidden="1">
      <c r="B209" s="3"/>
    </row>
    <row r="210" ht="12.75" hidden="1">
      <c r="B210" s="3"/>
    </row>
    <row r="211" ht="12.75" hidden="1">
      <c r="B211" s="3"/>
    </row>
    <row r="212" ht="12.75" hidden="1">
      <c r="B212" s="3"/>
    </row>
    <row r="213" ht="12.75" hidden="1">
      <c r="B213" s="3"/>
    </row>
    <row r="214" ht="12.75">
      <c r="B214" s="3"/>
    </row>
  </sheetData>
  <mergeCells count="3">
    <mergeCell ref="E119:E120"/>
    <mergeCell ref="F119:F120"/>
    <mergeCell ref="B171:B173"/>
  </mergeCells>
  <printOptions/>
  <pageMargins left="1.41" right="0.75" top="1" bottom="1" header="0.5" footer="0.5"/>
  <pageSetup fitToHeight="0" horizontalDpi="600" verticalDpi="600" orientation="landscape" paperSize="9" scale="73" r:id="rId1"/>
  <rowBreaks count="3" manualBreakCount="3">
    <brk id="62" max="5" man="1"/>
    <brk id="122" max="5" man="1"/>
    <brk id="1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workbookViewId="0" topLeftCell="A216">
      <selection activeCell="A171" sqref="A17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2.8515625" style="124" customWidth="1"/>
    <col min="5" max="5" width="13.8515625" style="29" hidden="1" customWidth="1"/>
    <col min="6" max="6" width="63.421875" style="4" hidden="1" customWidth="1"/>
    <col min="7" max="7" width="11.57421875" style="4" customWidth="1"/>
    <col min="8" max="16384" width="9.140625" style="4" customWidth="1"/>
  </cols>
  <sheetData>
    <row r="1" spans="1:6" ht="12.75">
      <c r="A1" s="13" t="s">
        <v>104</v>
      </c>
      <c r="B1" s="13"/>
      <c r="C1" s="24"/>
      <c r="D1" s="123"/>
      <c r="E1" s="9"/>
      <c r="F1" s="1"/>
    </row>
    <row r="2" spans="1:4" s="1" customFormat="1" ht="12.75">
      <c r="A2" s="49" t="s">
        <v>671</v>
      </c>
      <c r="B2" s="50" t="s">
        <v>993</v>
      </c>
      <c r="D2" s="123"/>
    </row>
    <row r="3" spans="1:5" s="1" customFormat="1" ht="31.5">
      <c r="A3" s="51" t="s">
        <v>673</v>
      </c>
      <c r="B3" s="52" t="s">
        <v>147</v>
      </c>
      <c r="D3" s="123"/>
      <c r="E3" s="9"/>
    </row>
    <row r="4" spans="1:5" s="1" customFormat="1" ht="127.5">
      <c r="A4" s="51" t="s">
        <v>676</v>
      </c>
      <c r="B4" s="50" t="s">
        <v>776</v>
      </c>
      <c r="D4" s="123"/>
      <c r="E4" s="9"/>
    </row>
    <row r="5" spans="1:5" s="1" customFormat="1" ht="25.5">
      <c r="A5" s="53" t="s">
        <v>677</v>
      </c>
      <c r="B5" s="50" t="s">
        <v>148</v>
      </c>
      <c r="D5" s="123"/>
      <c r="E5" s="9"/>
    </row>
    <row r="6" spans="1:5" s="1" customFormat="1" ht="12.75">
      <c r="A6" s="3"/>
      <c r="D6" s="123"/>
      <c r="E6" s="9"/>
    </row>
    <row r="7" spans="1:5" s="1" customFormat="1" ht="38.25">
      <c r="A7" s="53" t="s">
        <v>680</v>
      </c>
      <c r="B7" s="50" t="s">
        <v>818</v>
      </c>
      <c r="D7" s="123"/>
      <c r="E7" s="9"/>
    </row>
    <row r="8" spans="1:5" s="1" customFormat="1" ht="12.75">
      <c r="A8" s="3"/>
      <c r="D8" s="123"/>
      <c r="E8" s="9"/>
    </row>
    <row r="9" spans="1:5" s="1" customFormat="1" ht="25.5">
      <c r="A9" s="53" t="s">
        <v>681</v>
      </c>
      <c r="B9" s="50" t="s">
        <v>994</v>
      </c>
      <c r="D9" s="123"/>
      <c r="E9" s="9"/>
    </row>
    <row r="10" spans="1:5" s="1" customFormat="1" ht="12.75">
      <c r="A10" s="12"/>
      <c r="D10" s="123"/>
      <c r="E10" s="9"/>
    </row>
    <row r="11" spans="1:5" s="1" customFormat="1" ht="12.75">
      <c r="A11" s="55" t="s">
        <v>635</v>
      </c>
      <c r="B11" s="50" t="s">
        <v>763</v>
      </c>
      <c r="D11" s="123"/>
      <c r="E11" s="9"/>
    </row>
    <row r="12" spans="1:5" s="1" customFormat="1" ht="12.75">
      <c r="A12" s="4"/>
      <c r="D12" s="123"/>
      <c r="E12" s="9"/>
    </row>
    <row r="13" spans="1:5" s="1" customFormat="1" ht="12.75">
      <c r="A13" s="56" t="s">
        <v>586</v>
      </c>
      <c r="D13" s="123"/>
      <c r="E13" s="9"/>
    </row>
    <row r="14" spans="1:5" s="1" customFormat="1" ht="38.25">
      <c r="A14" s="129"/>
      <c r="B14" s="127" t="s">
        <v>780</v>
      </c>
      <c r="C14" s="266"/>
      <c r="D14" s="123"/>
      <c r="E14" s="303"/>
    </row>
    <row r="15" spans="1:5" s="1" customFormat="1" ht="12.75">
      <c r="A15" s="106"/>
      <c r="B15" s="128" t="s">
        <v>688</v>
      </c>
      <c r="C15" s="192"/>
      <c r="D15" s="123"/>
      <c r="E15" s="9"/>
    </row>
    <row r="16" spans="1:5" s="1" customFormat="1" ht="12.75">
      <c r="A16" s="130"/>
      <c r="B16" s="127" t="s">
        <v>217</v>
      </c>
      <c r="C16" s="192"/>
      <c r="D16" s="123"/>
      <c r="E16" s="171"/>
    </row>
    <row r="17" spans="1:5" s="1" customFormat="1" ht="12.75">
      <c r="A17" s="106"/>
      <c r="B17" s="128" t="s">
        <v>218</v>
      </c>
      <c r="C17" s="192"/>
      <c r="D17" s="123"/>
      <c r="E17" s="9"/>
    </row>
    <row r="18" spans="1:5" s="1" customFormat="1" ht="12.75">
      <c r="A18" s="106"/>
      <c r="B18" s="128" t="s">
        <v>995</v>
      </c>
      <c r="C18" s="192"/>
      <c r="D18" s="123"/>
      <c r="E18" s="9"/>
    </row>
    <row r="19" spans="1:5" s="1" customFormat="1" ht="12.75">
      <c r="A19" s="2"/>
      <c r="B19" s="98" t="s">
        <v>15</v>
      </c>
      <c r="C19" s="102"/>
      <c r="D19" s="123"/>
      <c r="E19" s="9"/>
    </row>
    <row r="20" spans="1:5" s="1" customFormat="1" ht="12.75">
      <c r="A20" s="2"/>
      <c r="B20" s="157" t="s">
        <v>691</v>
      </c>
      <c r="C20" s="155"/>
      <c r="D20" s="123"/>
      <c r="E20" s="302"/>
    </row>
    <row r="21" spans="1:5" s="1" customFormat="1" ht="12.75">
      <c r="A21" s="131" t="s">
        <v>290</v>
      </c>
      <c r="B21" s="131"/>
      <c r="C21" s="155"/>
      <c r="D21" s="178"/>
      <c r="E21" s="9"/>
    </row>
    <row r="22" spans="1:5" s="1" customFormat="1" ht="12.75">
      <c r="A22" s="3"/>
      <c r="B22" s="37"/>
      <c r="C22" s="9"/>
      <c r="D22" s="123"/>
      <c r="E22" s="9"/>
    </row>
    <row r="23" spans="1:5" s="1" customFormat="1" ht="25.5">
      <c r="A23" s="60" t="s">
        <v>405</v>
      </c>
      <c r="B23" s="61" t="s">
        <v>587</v>
      </c>
      <c r="D23" s="123"/>
      <c r="E23" s="9"/>
    </row>
    <row r="24" spans="1:5" s="1" customFormat="1" ht="12.75">
      <c r="A24" s="68"/>
      <c r="B24" s="62" t="s">
        <v>550</v>
      </c>
      <c r="D24" s="123"/>
      <c r="E24" s="9"/>
    </row>
    <row r="25" spans="1:5" s="1" customFormat="1" ht="12.75">
      <c r="A25" s="68"/>
      <c r="B25" s="62" t="s">
        <v>996</v>
      </c>
      <c r="D25" s="123"/>
      <c r="E25" s="9"/>
    </row>
    <row r="26" spans="1:5" s="1" customFormat="1" ht="12.75">
      <c r="A26" s="68"/>
      <c r="B26" s="62" t="s">
        <v>552</v>
      </c>
      <c r="D26" s="123"/>
      <c r="E26" s="9"/>
    </row>
    <row r="27" spans="1:5" s="1" customFormat="1" ht="12.75">
      <c r="A27" s="68"/>
      <c r="B27" s="5" t="s">
        <v>554</v>
      </c>
      <c r="D27" s="123"/>
      <c r="E27" s="9"/>
    </row>
    <row r="28" spans="1:5" s="1" customFormat="1" ht="12.75">
      <c r="A28" s="68"/>
      <c r="B28" s="5" t="s">
        <v>555</v>
      </c>
      <c r="D28" s="123"/>
      <c r="E28" s="9"/>
    </row>
    <row r="29" spans="1:5" s="1" customFormat="1" ht="12.75">
      <c r="A29" s="68"/>
      <c r="B29" s="62" t="s">
        <v>553</v>
      </c>
      <c r="D29" s="123"/>
      <c r="E29" s="9"/>
    </row>
    <row r="30" spans="1:5" s="1" customFormat="1" ht="12.75">
      <c r="A30" s="68"/>
      <c r="B30" s="5" t="s">
        <v>692</v>
      </c>
      <c r="D30" s="123"/>
      <c r="E30" s="9"/>
    </row>
    <row r="31" spans="1:5" s="1" customFormat="1" ht="12.75">
      <c r="A31" s="111"/>
      <c r="B31" s="66" t="s">
        <v>693</v>
      </c>
      <c r="D31" s="123"/>
      <c r="E31" s="9"/>
    </row>
    <row r="32" spans="1:5" s="1" customFormat="1" ht="12.75">
      <c r="A32" s="3"/>
      <c r="D32" s="123"/>
      <c r="E32" s="9"/>
    </row>
    <row r="33" spans="1:6" s="1" customFormat="1" ht="12.75">
      <c r="A33" s="60" t="s">
        <v>682</v>
      </c>
      <c r="B33" s="47" t="s">
        <v>837</v>
      </c>
      <c r="D33" s="123"/>
      <c r="E33" s="9"/>
      <c r="F33" s="319" t="s">
        <v>1046</v>
      </c>
    </row>
    <row r="34" spans="1:6" s="1" customFormat="1" ht="12.75">
      <c r="A34" s="2"/>
      <c r="B34" s="5" t="s">
        <v>149</v>
      </c>
      <c r="D34" s="123"/>
      <c r="E34" s="9"/>
      <c r="F34" s="319" t="s">
        <v>1045</v>
      </c>
    </row>
    <row r="35" spans="1:6" s="1" customFormat="1" ht="12.75">
      <c r="A35" s="2"/>
      <c r="B35" s="5" t="s">
        <v>832</v>
      </c>
      <c r="D35" s="123"/>
      <c r="E35" s="303"/>
      <c r="F35" s="319" t="s">
        <v>1047</v>
      </c>
    </row>
    <row r="36" spans="1:6" s="1" customFormat="1" ht="12.75">
      <c r="A36" s="2"/>
      <c r="B36" s="5" t="s">
        <v>835</v>
      </c>
      <c r="D36" s="123"/>
      <c r="E36" s="22"/>
      <c r="F36" s="319"/>
    </row>
    <row r="37" spans="1:6" s="1" customFormat="1" ht="12.75">
      <c r="A37" s="2"/>
      <c r="B37" s="5" t="s">
        <v>836</v>
      </c>
      <c r="D37" s="123"/>
      <c r="E37" s="22"/>
      <c r="F37" s="319"/>
    </row>
    <row r="38" spans="1:6" s="1" customFormat="1" ht="12.75">
      <c r="A38" s="2"/>
      <c r="B38" s="5" t="s">
        <v>373</v>
      </c>
      <c r="D38" s="123"/>
      <c r="E38" s="9"/>
      <c r="F38" s="319"/>
    </row>
    <row r="39" spans="1:6" s="1" customFormat="1" ht="12.75">
      <c r="A39" s="2"/>
      <c r="B39" s="5" t="s">
        <v>99</v>
      </c>
      <c r="D39" s="123"/>
      <c r="E39" s="9"/>
      <c r="F39" s="319" t="s">
        <v>1048</v>
      </c>
    </row>
    <row r="40" spans="1:7" s="1" customFormat="1" ht="12.75">
      <c r="A40" s="65"/>
      <c r="B40" s="118" t="s">
        <v>290</v>
      </c>
      <c r="D40" s="170"/>
      <c r="E40" s="20"/>
      <c r="G40" s="173"/>
    </row>
    <row r="41" spans="1:7" s="1" customFormat="1" ht="12.75">
      <c r="A41" s="3"/>
      <c r="B41" s="37"/>
      <c r="D41" s="123"/>
      <c r="E41" s="9"/>
      <c r="G41" s="173"/>
    </row>
    <row r="42" spans="1:5" s="1" customFormat="1" ht="12.75">
      <c r="A42" s="112" t="s">
        <v>591</v>
      </c>
      <c r="D42" s="123"/>
      <c r="E42" s="9"/>
    </row>
    <row r="43" spans="1:5" s="1" customFormat="1" ht="12.75">
      <c r="A43" s="113"/>
      <c r="B43" s="47"/>
      <c r="D43" s="123"/>
      <c r="E43" s="9"/>
    </row>
    <row r="44" spans="1:5" s="1" customFormat="1" ht="12.75" hidden="1">
      <c r="A44" s="68" t="s">
        <v>497</v>
      </c>
      <c r="B44" s="5"/>
      <c r="D44" s="123"/>
      <c r="E44" s="9"/>
    </row>
    <row r="45" spans="1:5" s="1" customFormat="1" ht="12.75" hidden="1">
      <c r="A45" s="2" t="s">
        <v>498</v>
      </c>
      <c r="B45" s="5" t="s">
        <v>548</v>
      </c>
      <c r="D45" s="123"/>
      <c r="E45" s="9"/>
    </row>
    <row r="46" spans="1:5" s="1" customFormat="1" ht="12.75" hidden="1">
      <c r="A46" s="2" t="s">
        <v>499</v>
      </c>
      <c r="B46" s="5"/>
      <c r="D46" s="123"/>
      <c r="E46" s="9"/>
    </row>
    <row r="47" spans="1:5" s="1" customFormat="1" ht="12.75" hidden="1">
      <c r="A47" s="2" t="s">
        <v>500</v>
      </c>
      <c r="B47" s="5" t="s">
        <v>549</v>
      </c>
      <c r="D47" s="123"/>
      <c r="E47" s="9"/>
    </row>
    <row r="48" spans="1:5" s="1" customFormat="1" ht="12.75" hidden="1">
      <c r="A48" s="68" t="s">
        <v>501</v>
      </c>
      <c r="B48" s="5"/>
      <c r="D48" s="123"/>
      <c r="E48" s="9"/>
    </row>
    <row r="49" spans="1:5" s="1" customFormat="1" ht="25.5">
      <c r="A49" s="2" t="s">
        <v>502</v>
      </c>
      <c r="B49" s="5" t="s">
        <v>496</v>
      </c>
      <c r="D49" s="123"/>
      <c r="E49" s="9"/>
    </row>
    <row r="50" spans="1:5" s="1" customFormat="1" ht="12.75" hidden="1">
      <c r="A50" s="69" t="s">
        <v>414</v>
      </c>
      <c r="B50" s="5"/>
      <c r="D50" s="123"/>
      <c r="E50" s="9"/>
    </row>
    <row r="51" spans="1:5" s="1" customFormat="1" ht="12.75" hidden="1">
      <c r="A51" s="2" t="s">
        <v>504</v>
      </c>
      <c r="B51" s="5"/>
      <c r="D51" s="123"/>
      <c r="E51" s="9"/>
    </row>
    <row r="52" spans="1:5" s="1" customFormat="1" ht="12.75">
      <c r="A52" s="70" t="s">
        <v>415</v>
      </c>
      <c r="B52" s="5" t="s">
        <v>559</v>
      </c>
      <c r="D52" s="123"/>
      <c r="E52" s="9"/>
    </row>
    <row r="53" spans="1:5" s="1" customFormat="1" ht="12.75">
      <c r="A53" s="71" t="s">
        <v>557</v>
      </c>
      <c r="B53" s="66" t="s">
        <v>694</v>
      </c>
      <c r="D53" s="123"/>
      <c r="E53" s="9"/>
    </row>
    <row r="54" spans="1:5" s="1" customFormat="1" ht="12.75" hidden="1">
      <c r="A54" s="1" t="s">
        <v>417</v>
      </c>
      <c r="D54" s="123"/>
      <c r="E54" s="9"/>
    </row>
    <row r="55" spans="1:5" s="1" customFormat="1" ht="12.75" hidden="1">
      <c r="A55" s="1" t="s">
        <v>418</v>
      </c>
      <c r="D55" s="123"/>
      <c r="E55" s="9"/>
    </row>
    <row r="56" spans="1:5" s="1" customFormat="1" ht="12.75" hidden="1">
      <c r="A56" s="1" t="s">
        <v>419</v>
      </c>
      <c r="B56" s="1" t="s">
        <v>558</v>
      </c>
      <c r="D56" s="123"/>
      <c r="E56" s="9"/>
    </row>
    <row r="57" spans="1:5" s="1" customFormat="1" ht="12.75" hidden="1">
      <c r="A57" s="1" t="s">
        <v>420</v>
      </c>
      <c r="B57" s="1" t="s">
        <v>588</v>
      </c>
      <c r="D57" s="123"/>
      <c r="E57" s="9"/>
    </row>
    <row r="58" spans="1:5" s="1" customFormat="1" ht="12.75">
      <c r="A58" s="3"/>
      <c r="D58" s="123"/>
      <c r="E58" s="9"/>
    </row>
    <row r="59" spans="1:5" s="1" customFormat="1" ht="12.75">
      <c r="A59" s="12" t="s">
        <v>675</v>
      </c>
      <c r="D59" s="123"/>
      <c r="E59" s="9"/>
    </row>
    <row r="60" spans="1:5" s="1" customFormat="1" ht="12.75">
      <c r="A60" s="3"/>
      <c r="D60" s="123"/>
      <c r="E60" s="9"/>
    </row>
    <row r="61" spans="1:5" s="1" customFormat="1" ht="12.75">
      <c r="A61" s="115" t="s">
        <v>421</v>
      </c>
      <c r="B61" s="75" t="s">
        <v>1098</v>
      </c>
      <c r="D61" s="123"/>
      <c r="E61" s="171"/>
    </row>
    <row r="62" spans="1:5" s="1" customFormat="1" ht="12.75">
      <c r="A62" s="69" t="s">
        <v>819</v>
      </c>
      <c r="B62" s="5" t="s">
        <v>150</v>
      </c>
      <c r="D62" s="132"/>
      <c r="E62" s="9"/>
    </row>
    <row r="63" spans="1:5" s="1" customFormat="1" ht="12.75">
      <c r="A63" s="69" t="s">
        <v>863</v>
      </c>
      <c r="B63" s="5" t="s">
        <v>151</v>
      </c>
      <c r="D63" s="132"/>
      <c r="E63" s="303"/>
    </row>
    <row r="64" spans="1:5" s="1" customFormat="1" ht="12.75">
      <c r="A64" s="69" t="s">
        <v>820</v>
      </c>
      <c r="B64" s="5" t="s">
        <v>821</v>
      </c>
      <c r="D64" s="132"/>
      <c r="E64" s="303"/>
    </row>
    <row r="65" spans="1:5" s="1" customFormat="1" ht="12.75">
      <c r="A65" s="69"/>
      <c r="B65" s="5"/>
      <c r="D65" s="132"/>
      <c r="E65" s="9"/>
    </row>
    <row r="66" spans="1:5" s="1" customFormat="1" ht="12.75">
      <c r="A66" s="69" t="s">
        <v>322</v>
      </c>
      <c r="B66" s="5"/>
      <c r="D66" s="132"/>
      <c r="E66" s="9"/>
    </row>
    <row r="67" spans="1:5" s="1" customFormat="1" ht="12.75">
      <c r="A67" s="2" t="s">
        <v>323</v>
      </c>
      <c r="B67" s="5"/>
      <c r="D67" s="123"/>
      <c r="E67" s="9"/>
    </row>
    <row r="68" spans="1:5" s="1" customFormat="1" ht="12.75">
      <c r="A68" s="2" t="s">
        <v>324</v>
      </c>
      <c r="B68" s="5" t="s">
        <v>589</v>
      </c>
      <c r="D68" s="123"/>
      <c r="E68" s="9"/>
    </row>
    <row r="69" spans="1:7" s="1" customFormat="1" ht="12.75">
      <c r="A69" s="65" t="s">
        <v>290</v>
      </c>
      <c r="B69" s="66"/>
      <c r="D69" s="170"/>
      <c r="E69" s="20"/>
      <c r="G69" s="173"/>
    </row>
    <row r="70" spans="1:5" s="1" customFormat="1" ht="12.75" hidden="1">
      <c r="A70" s="3"/>
      <c r="D70" s="123"/>
      <c r="E70" s="9"/>
    </row>
    <row r="71" spans="1:5" s="1" customFormat="1" ht="12.75" hidden="1">
      <c r="A71" s="3"/>
      <c r="D71" s="123"/>
      <c r="E71" s="9"/>
    </row>
    <row r="72" spans="1:5" s="1" customFormat="1" ht="12.75" hidden="1">
      <c r="A72" s="12" t="s">
        <v>1113</v>
      </c>
      <c r="D72" s="123"/>
      <c r="E72" s="9"/>
    </row>
    <row r="73" spans="1:5" s="1" customFormat="1" ht="12.75" hidden="1">
      <c r="A73" s="3" t="s">
        <v>1114</v>
      </c>
      <c r="D73" s="123"/>
      <c r="E73" s="9"/>
    </row>
    <row r="74" spans="1:5" s="1" customFormat="1" ht="12.75" hidden="1">
      <c r="A74" s="3" t="s">
        <v>1115</v>
      </c>
      <c r="D74" s="123"/>
      <c r="E74" s="9"/>
    </row>
    <row r="75" spans="1:5" s="1" customFormat="1" ht="12.75">
      <c r="A75" s="3"/>
      <c r="D75" s="123"/>
      <c r="E75" s="9"/>
    </row>
    <row r="76" spans="1:5" s="1" customFormat="1" ht="12.75">
      <c r="A76" s="81" t="s">
        <v>325</v>
      </c>
      <c r="D76" s="123"/>
      <c r="E76" s="9"/>
    </row>
    <row r="77" spans="1:6" s="1" customFormat="1" ht="25.5">
      <c r="A77" s="87" t="s">
        <v>584</v>
      </c>
      <c r="B77" s="47" t="s">
        <v>152</v>
      </c>
      <c r="D77" s="123"/>
      <c r="E77" s="166"/>
      <c r="F77" s="324" t="s">
        <v>1025</v>
      </c>
    </row>
    <row r="78" spans="1:6" s="1" customFormat="1" ht="25.5">
      <c r="A78" s="2"/>
      <c r="B78" s="5" t="s">
        <v>903</v>
      </c>
      <c r="D78" s="123"/>
      <c r="E78" s="166"/>
      <c r="F78" s="324" t="s">
        <v>1024</v>
      </c>
    </row>
    <row r="79" spans="1:6" s="1" customFormat="1" ht="12.75">
      <c r="A79" s="2"/>
      <c r="B79" s="5" t="s">
        <v>695</v>
      </c>
      <c r="D79" s="123"/>
      <c r="E79" s="166"/>
      <c r="F79" s="319" t="s">
        <v>1023</v>
      </c>
    </row>
    <row r="80" spans="1:6" s="1" customFormat="1" ht="25.5">
      <c r="A80" s="2" t="s">
        <v>585</v>
      </c>
      <c r="B80" s="73" t="s">
        <v>1019</v>
      </c>
      <c r="D80" s="123"/>
      <c r="E80" s="303"/>
      <c r="F80" s="324" t="s">
        <v>1021</v>
      </c>
    </row>
    <row r="81" spans="1:6" s="1" customFormat="1" ht="25.5">
      <c r="A81" s="2"/>
      <c r="B81" s="73" t="s">
        <v>219</v>
      </c>
      <c r="D81" s="123"/>
      <c r="E81" s="303"/>
      <c r="F81" s="324" t="s">
        <v>1020</v>
      </c>
    </row>
    <row r="82" spans="1:6" s="1" customFormat="1" ht="12.75">
      <c r="A82" s="2"/>
      <c r="B82" s="73" t="s">
        <v>775</v>
      </c>
      <c r="D82" s="123"/>
      <c r="E82" s="303"/>
      <c r="F82" s="324" t="s">
        <v>1022</v>
      </c>
    </row>
    <row r="83" spans="1:5" s="1" customFormat="1" ht="12.75">
      <c r="A83" s="2"/>
      <c r="B83" s="73" t="s">
        <v>1005</v>
      </c>
      <c r="D83" s="123"/>
      <c r="E83" s="303"/>
    </row>
    <row r="84" spans="1:5" s="1" customFormat="1" ht="12.75">
      <c r="A84" s="2"/>
      <c r="B84" s="73"/>
      <c r="D84" s="123"/>
      <c r="E84" s="9"/>
    </row>
    <row r="85" spans="1:5" s="1" customFormat="1" ht="12.75" hidden="1">
      <c r="A85" s="2"/>
      <c r="B85" s="5"/>
      <c r="D85" s="123"/>
      <c r="E85" s="20"/>
    </row>
    <row r="86" spans="1:5" s="1" customFormat="1" ht="12.75" hidden="1">
      <c r="A86" s="2"/>
      <c r="B86" s="5"/>
      <c r="D86" s="123"/>
      <c r="E86" s="9"/>
    </row>
    <row r="87" spans="1:5" s="1" customFormat="1" ht="12.75" hidden="1">
      <c r="A87" s="2"/>
      <c r="B87" s="5"/>
      <c r="D87" s="123"/>
      <c r="E87" s="20"/>
    </row>
    <row r="88" spans="1:5" s="1" customFormat="1" ht="12.75" hidden="1">
      <c r="A88" s="2"/>
      <c r="B88" s="5"/>
      <c r="D88" s="123"/>
      <c r="E88" s="20"/>
    </row>
    <row r="89" spans="1:5" s="1" customFormat="1" ht="12.75" hidden="1">
      <c r="A89" s="2"/>
      <c r="B89" s="5"/>
      <c r="D89" s="123"/>
      <c r="E89" s="20"/>
    </row>
    <row r="90" spans="1:5" s="1" customFormat="1" ht="12.75" hidden="1">
      <c r="A90" s="2"/>
      <c r="B90" s="5"/>
      <c r="D90" s="123"/>
      <c r="E90" s="20"/>
    </row>
    <row r="91" spans="1:5" s="1" customFormat="1" ht="12.75" hidden="1">
      <c r="A91" s="2"/>
      <c r="B91" s="5"/>
      <c r="D91" s="123"/>
      <c r="E91" s="9"/>
    </row>
    <row r="92" spans="1:5" s="1" customFormat="1" ht="12.75" hidden="1">
      <c r="A92" s="2"/>
      <c r="B92" s="5"/>
      <c r="D92" s="123"/>
      <c r="E92" s="9"/>
    </row>
    <row r="93" spans="1:5" s="1" customFormat="1" ht="12.75" hidden="1">
      <c r="A93" s="2"/>
      <c r="B93" s="5"/>
      <c r="D93" s="123"/>
      <c r="E93" s="9"/>
    </row>
    <row r="94" spans="1:5" s="1" customFormat="1" ht="12.75" hidden="1">
      <c r="A94" s="2"/>
      <c r="B94" s="5"/>
      <c r="D94" s="123"/>
      <c r="E94" s="9"/>
    </row>
    <row r="95" spans="1:5" s="1" customFormat="1" ht="12.75" hidden="1">
      <c r="A95" s="2"/>
      <c r="B95" s="5"/>
      <c r="D95" s="123"/>
      <c r="E95" s="20"/>
    </row>
    <row r="96" spans="1:5" s="1" customFormat="1" ht="12.75" hidden="1">
      <c r="A96" s="2"/>
      <c r="B96" s="5"/>
      <c r="D96" s="123"/>
      <c r="E96" s="9"/>
    </row>
    <row r="97" spans="1:5" s="1" customFormat="1" ht="12.75" hidden="1">
      <c r="A97" s="2" t="s">
        <v>209</v>
      </c>
      <c r="B97" s="5"/>
      <c r="D97" s="123"/>
      <c r="E97" s="9"/>
    </row>
    <row r="98" spans="1:5" s="1" customFormat="1" ht="12.75" hidden="1">
      <c r="A98" s="2" t="s">
        <v>1091</v>
      </c>
      <c r="B98" s="5"/>
      <c r="D98" s="123"/>
      <c r="E98" s="9"/>
    </row>
    <row r="99" spans="1:5" s="1" customFormat="1" ht="12.75" hidden="1">
      <c r="A99" s="2"/>
      <c r="B99" s="5"/>
      <c r="D99" s="123"/>
      <c r="E99" s="20"/>
    </row>
    <row r="100" spans="1:5" s="1" customFormat="1" ht="12.75" hidden="1">
      <c r="A100" s="2"/>
      <c r="B100" s="5"/>
      <c r="D100" s="123"/>
      <c r="E100" s="20"/>
    </row>
    <row r="101" spans="1:7" s="1" customFormat="1" ht="12.75">
      <c r="A101" s="65" t="s">
        <v>290</v>
      </c>
      <c r="B101" s="66"/>
      <c r="D101" s="170"/>
      <c r="E101" s="20"/>
      <c r="G101" s="173"/>
    </row>
    <row r="102" spans="1:5" s="1" customFormat="1" ht="12.75" hidden="1">
      <c r="A102" s="3"/>
      <c r="D102" s="123"/>
      <c r="E102" s="9"/>
    </row>
    <row r="103" spans="1:5" s="1" customFormat="1" ht="12.75" hidden="1">
      <c r="A103" s="12" t="s">
        <v>1093</v>
      </c>
      <c r="D103" s="123"/>
      <c r="E103" s="9"/>
    </row>
    <row r="104" spans="1:5" s="1" customFormat="1" ht="12.75" hidden="1">
      <c r="A104" s="3" t="s">
        <v>1095</v>
      </c>
      <c r="D104" s="123"/>
      <c r="E104" s="9"/>
    </row>
    <row r="105" spans="1:5" s="1" customFormat="1" ht="12.75" hidden="1">
      <c r="A105" s="3" t="s">
        <v>1096</v>
      </c>
      <c r="D105" s="123"/>
      <c r="E105" s="9"/>
    </row>
    <row r="106" spans="1:5" s="1" customFormat="1" ht="12.75" hidden="1">
      <c r="A106" s="3" t="s">
        <v>1094</v>
      </c>
      <c r="D106" s="123"/>
      <c r="E106" s="20"/>
    </row>
    <row r="107" spans="1:5" s="1" customFormat="1" ht="12.75" hidden="1">
      <c r="A107" s="3" t="s">
        <v>1097</v>
      </c>
      <c r="D107" s="123"/>
      <c r="E107" s="9"/>
    </row>
    <row r="108" spans="1:5" s="1" customFormat="1" ht="12.75" hidden="1">
      <c r="A108" s="6" t="s">
        <v>290</v>
      </c>
      <c r="D108" s="123"/>
      <c r="E108" s="20"/>
    </row>
    <row r="109" spans="1:5" s="1" customFormat="1" ht="12.75" hidden="1">
      <c r="A109" s="3"/>
      <c r="D109" s="123"/>
      <c r="E109" s="9"/>
    </row>
    <row r="110" spans="1:5" s="1" customFormat="1" ht="12.75">
      <c r="A110" s="3"/>
      <c r="D110" s="123"/>
      <c r="E110" s="9"/>
    </row>
    <row r="111" spans="1:5" s="1" customFormat="1" ht="12.75">
      <c r="A111" s="60" t="s">
        <v>765</v>
      </c>
      <c r="B111" s="47"/>
      <c r="D111" s="123"/>
      <c r="E111" s="9"/>
    </row>
    <row r="112" spans="1:5" s="1" customFormat="1" ht="12.75" hidden="1">
      <c r="A112" s="75" t="s">
        <v>766</v>
      </c>
      <c r="B112" s="5"/>
      <c r="D112" s="123"/>
      <c r="E112" s="9"/>
    </row>
    <row r="113" spans="1:5" s="1" customFormat="1" ht="12.75" hidden="1">
      <c r="A113" s="69" t="s">
        <v>1103</v>
      </c>
      <c r="B113" s="5"/>
      <c r="D113" s="123"/>
      <c r="E113" s="9"/>
    </row>
    <row r="114" spans="1:5" s="1" customFormat="1" ht="12.75" hidden="1">
      <c r="A114" s="69" t="s">
        <v>1104</v>
      </c>
      <c r="B114" s="5"/>
      <c r="D114" s="123"/>
      <c r="E114" s="9"/>
    </row>
    <row r="115" spans="1:5" s="1" customFormat="1" ht="12.75" hidden="1">
      <c r="A115" s="69" t="s">
        <v>1105</v>
      </c>
      <c r="B115" s="5"/>
      <c r="D115" s="123"/>
      <c r="E115" s="9"/>
    </row>
    <row r="116" spans="1:5" s="1" customFormat="1" ht="12.75" hidden="1">
      <c r="A116" s="75"/>
      <c r="B116" s="5"/>
      <c r="D116" s="123"/>
      <c r="E116" s="9"/>
    </row>
    <row r="117" spans="1:5" s="1" customFormat="1" ht="12.75" hidden="1">
      <c r="A117" s="2"/>
      <c r="B117" s="5"/>
      <c r="D117" s="123"/>
      <c r="E117" s="9"/>
    </row>
    <row r="118" spans="1:5" s="1" customFormat="1" ht="12.75" hidden="1">
      <c r="A118" s="2"/>
      <c r="B118" s="5"/>
      <c r="D118" s="123"/>
      <c r="E118" s="9"/>
    </row>
    <row r="119" spans="1:5" s="1" customFormat="1" ht="12.75">
      <c r="A119" s="75"/>
      <c r="B119" s="116"/>
      <c r="D119" s="123"/>
      <c r="E119" s="9"/>
    </row>
    <row r="120" spans="1:5" s="1" customFormat="1" ht="12.75" hidden="1">
      <c r="A120" s="2"/>
      <c r="B120" s="62" t="s">
        <v>1106</v>
      </c>
      <c r="D120" s="123"/>
      <c r="E120" s="9"/>
    </row>
    <row r="121" spans="1:5" s="1" customFormat="1" ht="12.75">
      <c r="A121" s="2"/>
      <c r="B121" s="62" t="s">
        <v>1107</v>
      </c>
      <c r="D121" s="123"/>
      <c r="E121" s="171"/>
    </row>
    <row r="122" spans="1:6" s="1" customFormat="1" ht="12.75">
      <c r="A122" s="2"/>
      <c r="B122" s="62" t="s">
        <v>997</v>
      </c>
      <c r="D122" s="123"/>
      <c r="E122" s="303"/>
      <c r="F122" s="319" t="s">
        <v>514</v>
      </c>
    </row>
    <row r="123" spans="1:5" s="1" customFormat="1" ht="12.75">
      <c r="A123" s="2"/>
      <c r="B123" s="62" t="s">
        <v>177</v>
      </c>
      <c r="D123" s="123"/>
      <c r="E123" s="303"/>
    </row>
    <row r="124" spans="1:6" s="1" customFormat="1" ht="25.5">
      <c r="A124" s="2"/>
      <c r="B124" s="62" t="s">
        <v>1110</v>
      </c>
      <c r="D124" s="123"/>
      <c r="E124" s="303"/>
      <c r="F124" s="319" t="s">
        <v>510</v>
      </c>
    </row>
    <row r="125" spans="1:6" s="1" customFormat="1" ht="12.75">
      <c r="A125" s="2"/>
      <c r="B125" s="62" t="s">
        <v>342</v>
      </c>
      <c r="D125" s="123"/>
      <c r="E125" s="303"/>
      <c r="F125" s="319" t="s">
        <v>513</v>
      </c>
    </row>
    <row r="126" spans="1:6" s="1" customFormat="1" ht="25.5">
      <c r="A126" s="2"/>
      <c r="B126" s="62" t="s">
        <v>1109</v>
      </c>
      <c r="D126" s="123"/>
      <c r="E126" s="166"/>
      <c r="F126" s="319" t="s">
        <v>511</v>
      </c>
    </row>
    <row r="127" spans="1:6" s="1" customFormat="1" ht="25.5">
      <c r="A127" s="2"/>
      <c r="B127" s="62" t="s">
        <v>590</v>
      </c>
      <c r="D127" s="123"/>
      <c r="E127" s="303"/>
      <c r="F127" s="319" t="s">
        <v>512</v>
      </c>
    </row>
    <row r="128" spans="1:7" s="1" customFormat="1" ht="12.75">
      <c r="A128" s="65" t="s">
        <v>290</v>
      </c>
      <c r="B128" s="66"/>
      <c r="D128" s="170"/>
      <c r="E128" s="20"/>
      <c r="G128" s="173"/>
    </row>
    <row r="129" spans="1:5" s="1" customFormat="1" ht="12.75">
      <c r="A129" s="3"/>
      <c r="B129" s="47"/>
      <c r="D129" s="123"/>
      <c r="E129" s="9"/>
    </row>
    <row r="130" spans="1:5" s="1" customFormat="1" ht="12.75">
      <c r="A130" s="12" t="s">
        <v>106</v>
      </c>
      <c r="B130" s="5"/>
      <c r="D130" s="123"/>
      <c r="E130" s="9"/>
    </row>
    <row r="131" spans="1:5" s="1" customFormat="1" ht="12.75">
      <c r="A131" s="12"/>
      <c r="B131" s="5"/>
      <c r="D131" s="123"/>
      <c r="E131" s="9"/>
    </row>
    <row r="132" spans="1:5" s="1" customFormat="1" ht="12.75">
      <c r="A132" s="3" t="s">
        <v>111</v>
      </c>
      <c r="B132" s="5"/>
      <c r="D132" s="123"/>
      <c r="E132" s="9"/>
    </row>
    <row r="133" spans="1:5" s="1" customFormat="1" ht="12.75">
      <c r="A133" s="3" t="s">
        <v>112</v>
      </c>
      <c r="B133" s="5"/>
      <c r="D133" s="123"/>
      <c r="E133" s="9"/>
    </row>
    <row r="134" spans="1:5" s="1" customFormat="1" ht="12.75">
      <c r="A134" s="3" t="s">
        <v>113</v>
      </c>
      <c r="B134" s="5"/>
      <c r="D134" s="123"/>
      <c r="E134" s="166"/>
    </row>
    <row r="135" spans="1:5" s="1" customFormat="1" ht="12.75">
      <c r="A135" s="6" t="s">
        <v>290</v>
      </c>
      <c r="B135" s="5"/>
      <c r="D135" s="170"/>
      <c r="E135" s="20"/>
    </row>
    <row r="136" spans="1:5" s="1" customFormat="1" ht="12.75">
      <c r="A136" s="3"/>
      <c r="B136" s="5"/>
      <c r="D136" s="123"/>
      <c r="E136" s="9"/>
    </row>
    <row r="137" spans="1:5" s="1" customFormat="1" ht="12.75" hidden="1">
      <c r="A137" s="12" t="s">
        <v>486</v>
      </c>
      <c r="B137" s="5"/>
      <c r="D137" s="123"/>
      <c r="E137" s="9"/>
    </row>
    <row r="138" spans="1:5" s="1" customFormat="1" ht="12.75" hidden="1">
      <c r="A138" s="12"/>
      <c r="B138" s="5"/>
      <c r="D138" s="123"/>
      <c r="E138" s="9"/>
    </row>
    <row r="139" spans="1:5" s="1" customFormat="1" ht="12.75" hidden="1">
      <c r="A139" s="15" t="s">
        <v>86</v>
      </c>
      <c r="B139" s="5"/>
      <c r="D139" s="123"/>
      <c r="E139" s="20"/>
    </row>
    <row r="140" spans="1:5" s="1" customFormat="1" ht="12.75" hidden="1">
      <c r="A140" s="15"/>
      <c r="B140" s="5"/>
      <c r="D140" s="123"/>
      <c r="E140" s="20"/>
    </row>
    <row r="141" spans="1:5" s="1" customFormat="1" ht="12.75" hidden="1">
      <c r="A141" s="12" t="s">
        <v>488</v>
      </c>
      <c r="B141" s="5"/>
      <c r="D141" s="123"/>
      <c r="E141" s="20"/>
    </row>
    <row r="142" spans="1:5" s="1" customFormat="1" ht="12.75" hidden="1">
      <c r="A142" s="3"/>
      <c r="B142" s="5"/>
      <c r="D142" s="123"/>
      <c r="E142" s="9"/>
    </row>
    <row r="143" spans="1:5" s="1" customFormat="1" ht="12.75" hidden="1">
      <c r="A143" s="3" t="s">
        <v>495</v>
      </c>
      <c r="B143" s="5"/>
      <c r="D143" s="123"/>
      <c r="E143" s="20"/>
    </row>
    <row r="144" spans="1:5" s="1" customFormat="1" ht="12.75" hidden="1">
      <c r="A144" s="3"/>
      <c r="B144" s="5"/>
      <c r="D144" s="123"/>
      <c r="E144" s="9"/>
    </row>
    <row r="145" spans="1:5" s="1" customFormat="1" ht="12.75" hidden="1">
      <c r="A145" s="6" t="s">
        <v>90</v>
      </c>
      <c r="B145" s="5"/>
      <c r="D145" s="123"/>
      <c r="E145" s="20"/>
    </row>
    <row r="146" spans="1:5" s="1" customFormat="1" ht="12.75" hidden="1">
      <c r="A146" s="6" t="s">
        <v>91</v>
      </c>
      <c r="B146" s="5"/>
      <c r="D146" s="123"/>
      <c r="E146" s="20"/>
    </row>
    <row r="147" spans="1:5" s="1" customFormat="1" ht="12.75" hidden="1">
      <c r="A147" s="3"/>
      <c r="B147" s="5"/>
      <c r="D147" s="123"/>
      <c r="E147" s="9"/>
    </row>
    <row r="148" spans="1:5" s="1" customFormat="1" ht="12.75" hidden="1">
      <c r="A148" s="3"/>
      <c r="B148" s="5"/>
      <c r="D148" s="123"/>
      <c r="E148" s="9"/>
    </row>
    <row r="149" spans="1:5" s="1" customFormat="1" ht="12.75" hidden="1">
      <c r="A149" s="3"/>
      <c r="B149" s="5"/>
      <c r="D149" s="123"/>
      <c r="E149" s="9"/>
    </row>
    <row r="150" spans="1:5" s="1" customFormat="1" ht="12.75" hidden="1">
      <c r="A150" s="3"/>
      <c r="B150" s="5"/>
      <c r="D150" s="123"/>
      <c r="E150" s="9"/>
    </row>
    <row r="151" spans="1:5" s="1" customFormat="1" ht="12.75">
      <c r="A151" s="3"/>
      <c r="B151" s="5"/>
      <c r="D151" s="123"/>
      <c r="E151" s="9"/>
    </row>
    <row r="152" spans="1:5" s="1" customFormat="1" ht="12.75">
      <c r="A152" s="24" t="s">
        <v>622</v>
      </c>
      <c r="B152" s="78"/>
      <c r="D152" s="123"/>
      <c r="E152" s="171"/>
    </row>
    <row r="153" spans="1:5" s="1" customFormat="1" ht="12.75">
      <c r="A153" s="24"/>
      <c r="B153" s="78"/>
      <c r="D153" s="123"/>
      <c r="E153" s="171"/>
    </row>
    <row r="154" spans="1:6" s="1" customFormat="1" ht="12.75">
      <c r="A154" s="176" t="s">
        <v>1094</v>
      </c>
      <c r="B154" s="78"/>
      <c r="D154" s="123"/>
      <c r="E154" s="303"/>
      <c r="F154" s="319" t="s">
        <v>891</v>
      </c>
    </row>
    <row r="155" spans="1:5" s="1" customFormat="1" ht="12.75">
      <c r="A155" s="6" t="s">
        <v>290</v>
      </c>
      <c r="B155" s="5"/>
      <c r="D155" s="170"/>
      <c r="E155" s="9"/>
    </row>
    <row r="156" spans="1:5" s="1" customFormat="1" ht="12.75">
      <c r="A156" s="6"/>
      <c r="B156" s="5"/>
      <c r="D156" s="178"/>
      <c r="E156" s="9"/>
    </row>
    <row r="157" spans="1:5" s="1" customFormat="1" ht="12.75">
      <c r="A157" s="17" t="s">
        <v>52</v>
      </c>
      <c r="B157" s="5"/>
      <c r="D157" s="178"/>
      <c r="E157" s="9"/>
    </row>
    <row r="158" spans="1:5" s="1" customFormat="1" ht="12.75">
      <c r="A158" s="6"/>
      <c r="B158" s="5"/>
      <c r="D158" s="178"/>
      <c r="E158" s="9"/>
    </row>
    <row r="159" spans="1:5" s="1" customFormat="1" ht="12.75">
      <c r="A159" s="18" t="s">
        <v>904</v>
      </c>
      <c r="B159" s="5"/>
      <c r="D159" s="178"/>
      <c r="E159" s="303"/>
    </row>
    <row r="160" spans="1:5" s="1" customFormat="1" ht="12.75">
      <c r="A160" s="18" t="s">
        <v>494</v>
      </c>
      <c r="B160" s="5"/>
      <c r="D160" s="178"/>
      <c r="E160" s="303"/>
    </row>
    <row r="161" spans="1:5" s="1" customFormat="1" ht="12.75">
      <c r="A161" s="6"/>
      <c r="B161" s="5"/>
      <c r="D161" s="178"/>
      <c r="E161" s="9"/>
    </row>
    <row r="162" spans="1:5" s="1" customFormat="1" ht="12.75">
      <c r="A162" s="6" t="s">
        <v>290</v>
      </c>
      <c r="B162" s="5"/>
      <c r="D162" s="170"/>
      <c r="E162" s="9"/>
    </row>
    <row r="163" spans="1:5" s="1" customFormat="1" ht="12.75">
      <c r="A163" s="6"/>
      <c r="B163" s="5"/>
      <c r="D163" s="178"/>
      <c r="E163" s="9"/>
    </row>
    <row r="164" spans="1:5" s="1" customFormat="1" ht="12.75" hidden="1">
      <c r="A164" s="17"/>
      <c r="B164" s="5"/>
      <c r="D164" s="178"/>
      <c r="E164" s="9"/>
    </row>
    <row r="165" spans="1:5" s="1" customFormat="1" ht="12.75" hidden="1">
      <c r="A165" s="6"/>
      <c r="B165" s="5"/>
      <c r="D165" s="178"/>
      <c r="E165" s="9"/>
    </row>
    <row r="166" spans="1:5" s="1" customFormat="1" ht="12.75" hidden="1">
      <c r="A166" s="19"/>
      <c r="B166" s="5"/>
      <c r="D166" s="178"/>
      <c r="E166" s="171"/>
    </row>
    <row r="167" spans="1:5" s="1" customFormat="1" ht="12.75" hidden="1">
      <c r="A167" s="19"/>
      <c r="B167" s="5"/>
      <c r="D167" s="178"/>
      <c r="E167" s="171"/>
    </row>
    <row r="168" spans="1:5" s="1" customFormat="1" ht="12.75" hidden="1">
      <c r="A168" s="6"/>
      <c r="B168" s="5"/>
      <c r="D168" s="178"/>
      <c r="E168" s="9"/>
    </row>
    <row r="169" spans="1:5" s="1" customFormat="1" ht="12.75">
      <c r="A169" s="6"/>
      <c r="B169" s="5"/>
      <c r="D169" s="178"/>
      <c r="E169" s="9"/>
    </row>
    <row r="170" spans="1:2" ht="12.75">
      <c r="A170" s="12" t="s">
        <v>104</v>
      </c>
      <c r="B170" s="121"/>
    </row>
    <row r="171" spans="1:2" ht="12.75">
      <c r="A171" s="125"/>
      <c r="B171" s="121"/>
    </row>
    <row r="172" spans="1:2" ht="12.75" hidden="1">
      <c r="A172" s="12" t="s">
        <v>678</v>
      </c>
      <c r="B172" s="3"/>
    </row>
    <row r="173" ht="12.75" hidden="1">
      <c r="B173" s="3"/>
    </row>
    <row r="174" spans="1:2" ht="12.75">
      <c r="A174" s="51" t="s">
        <v>261</v>
      </c>
      <c r="B174" s="310" t="s">
        <v>679</v>
      </c>
    </row>
    <row r="175" ht="12.75">
      <c r="B175" s="25"/>
    </row>
    <row r="176" ht="12.75">
      <c r="B176" s="25"/>
    </row>
    <row r="177" spans="1:2" ht="12.75">
      <c r="A177" s="51" t="s">
        <v>696</v>
      </c>
      <c r="B177" s="84" t="s">
        <v>87</v>
      </c>
    </row>
    <row r="178" spans="1:2" ht="12.75">
      <c r="A178" s="51" t="s">
        <v>697</v>
      </c>
      <c r="B178" s="84" t="s">
        <v>89</v>
      </c>
    </row>
    <row r="179" ht="12.75" hidden="1">
      <c r="B179" s="25"/>
    </row>
    <row r="180" ht="12.75" hidden="1">
      <c r="B180" s="25"/>
    </row>
    <row r="181" ht="12.75" hidden="1">
      <c r="B181" s="25"/>
    </row>
    <row r="182" ht="12.75" hidden="1">
      <c r="B182" s="25"/>
    </row>
    <row r="183" ht="12.75" hidden="1">
      <c r="B183" s="25"/>
    </row>
    <row r="184" ht="12.75" hidden="1">
      <c r="B184" s="25"/>
    </row>
    <row r="185" ht="12.75" hidden="1">
      <c r="B185" s="25"/>
    </row>
    <row r="186" ht="12.75" hidden="1">
      <c r="B186" s="25"/>
    </row>
    <row r="187" ht="12.75" hidden="1">
      <c r="B187" s="25"/>
    </row>
    <row r="188" spans="1:2" ht="12.75">
      <c r="A188" s="51" t="s">
        <v>781</v>
      </c>
      <c r="B188" s="84" t="s">
        <v>822</v>
      </c>
    </row>
    <row r="189" spans="1:2" ht="12.75">
      <c r="A189" s="51" t="s">
        <v>173</v>
      </c>
      <c r="B189" s="84" t="s">
        <v>998</v>
      </c>
    </row>
    <row r="190" ht="12.75">
      <c r="B190" s="25"/>
    </row>
    <row r="191" ht="12.75">
      <c r="B191" s="25"/>
    </row>
    <row r="192" spans="1:2" ht="12.75">
      <c r="A192" s="87" t="s">
        <v>263</v>
      </c>
      <c r="B192" s="88"/>
    </row>
    <row r="193" spans="1:2" ht="25.5">
      <c r="A193" s="2" t="s">
        <v>675</v>
      </c>
      <c r="B193" s="89" t="s">
        <v>823</v>
      </c>
    </row>
    <row r="194" spans="1:2" ht="12.75">
      <c r="A194" s="48" t="s">
        <v>408</v>
      </c>
      <c r="B194" s="122"/>
    </row>
    <row r="196" ht="12.75" hidden="1"/>
    <row r="197" ht="12.75" hidden="1"/>
    <row r="198" ht="12.75" hidden="1"/>
    <row r="199" ht="12.75" hidden="1"/>
    <row r="200" ht="12.75" hidden="1"/>
    <row r="202" spans="1:2" ht="12.75">
      <c r="A202" s="91" t="s">
        <v>443</v>
      </c>
      <c r="B202" s="3"/>
    </row>
    <row r="203" spans="1:2" ht="12.75">
      <c r="A203" s="87" t="s">
        <v>444</v>
      </c>
      <c r="B203" s="92"/>
    </row>
    <row r="204" spans="1:2" ht="12.75">
      <c r="A204" s="48" t="s">
        <v>445</v>
      </c>
      <c r="B204" s="63"/>
    </row>
    <row r="205" ht="12.75" hidden="1">
      <c r="B205" s="3"/>
    </row>
    <row r="206" ht="12.75">
      <c r="B206" s="3"/>
    </row>
    <row r="207" spans="1:2" ht="12.75">
      <c r="A207" s="91" t="s">
        <v>446</v>
      </c>
      <c r="B207" s="3"/>
    </row>
    <row r="208" spans="1:2" ht="12.75">
      <c r="A208" s="87" t="s">
        <v>153</v>
      </c>
      <c r="B208" s="92"/>
    </row>
    <row r="209" spans="1:2" ht="12.75" hidden="1">
      <c r="A209" s="2" t="s">
        <v>212</v>
      </c>
      <c r="B209" s="62"/>
    </row>
    <row r="210" spans="1:2" ht="12.75" hidden="1">
      <c r="A210" s="2" t="s">
        <v>449</v>
      </c>
      <c r="B210" s="62"/>
    </row>
    <row r="211" spans="1:2" ht="12.75" hidden="1">
      <c r="A211" s="2" t="s">
        <v>450</v>
      </c>
      <c r="B211" s="62"/>
    </row>
    <row r="212" spans="1:2" ht="12.75" hidden="1">
      <c r="A212" s="2" t="s">
        <v>451</v>
      </c>
      <c r="B212" s="62"/>
    </row>
    <row r="213" spans="1:2" ht="12.75">
      <c r="A213" s="48" t="s">
        <v>213</v>
      </c>
      <c r="B213" s="63"/>
    </row>
    <row r="214" ht="12.75">
      <c r="B214" s="3"/>
    </row>
    <row r="215" spans="1:2" ht="12.75">
      <c r="A215" s="91" t="s">
        <v>453</v>
      </c>
      <c r="B215" s="3"/>
    </row>
    <row r="216" spans="1:2" ht="12.75">
      <c r="A216" s="87" t="s">
        <v>214</v>
      </c>
      <c r="B216" s="92"/>
    </row>
    <row r="217" spans="1:2" ht="12.75" hidden="1">
      <c r="A217" s="2" t="s">
        <v>455</v>
      </c>
      <c r="B217" s="62"/>
    </row>
    <row r="218" spans="1:2" ht="12.75" hidden="1">
      <c r="A218" s="2" t="s">
        <v>456</v>
      </c>
      <c r="B218" s="62"/>
    </row>
    <row r="219" spans="1:2" ht="12.75" hidden="1">
      <c r="A219" s="2" t="s">
        <v>457</v>
      </c>
      <c r="B219" s="62"/>
    </row>
    <row r="220" spans="1:2" ht="12.75">
      <c r="A220" s="2" t="s">
        <v>458</v>
      </c>
      <c r="B220" s="62"/>
    </row>
    <row r="221" spans="1:2" ht="12.75">
      <c r="A221" s="48" t="s">
        <v>215</v>
      </c>
      <c r="B221" s="63"/>
    </row>
    <row r="222" ht="12.75">
      <c r="B222" s="3"/>
    </row>
    <row r="223" ht="12.75">
      <c r="B223" s="3"/>
    </row>
    <row r="224" spans="1:2" ht="12.75">
      <c r="A224" s="91" t="s">
        <v>459</v>
      </c>
      <c r="B224" s="3"/>
    </row>
    <row r="225" spans="1:2" ht="12.75">
      <c r="A225" s="87" t="s">
        <v>460</v>
      </c>
      <c r="B225" s="92"/>
    </row>
    <row r="226" spans="1:2" ht="12.75" hidden="1">
      <c r="A226" s="2" t="s">
        <v>216</v>
      </c>
      <c r="B226" s="62"/>
    </row>
    <row r="227" spans="1:2" ht="12.75">
      <c r="A227" s="2" t="s">
        <v>462</v>
      </c>
      <c r="B227" s="62"/>
    </row>
    <row r="228" spans="1:2" ht="12.75">
      <c r="A228" s="48" t="s">
        <v>463</v>
      </c>
      <c r="B228" s="63"/>
    </row>
    <row r="229" ht="12.75">
      <c r="B229" s="3"/>
    </row>
    <row r="230" ht="12.75" hidden="1">
      <c r="B230" s="3"/>
    </row>
    <row r="231" ht="12.75" hidden="1">
      <c r="B231" s="3"/>
    </row>
    <row r="232" ht="12.75" hidden="1">
      <c r="B232" s="3"/>
    </row>
    <row r="233" ht="12.75" hidden="1">
      <c r="B233" s="3"/>
    </row>
    <row r="234" ht="12.75" hidden="1">
      <c r="B234" s="3"/>
    </row>
    <row r="235" ht="12.75" hidden="1">
      <c r="B235" s="3"/>
    </row>
    <row r="236" ht="12.75" hidden="1">
      <c r="B236" s="3"/>
    </row>
    <row r="237" ht="12.75" hidden="1">
      <c r="B237" s="3"/>
    </row>
    <row r="238" ht="12.75">
      <c r="B238" s="3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9" r:id="rId1"/>
  <rowBreaks count="2" manualBreakCount="2">
    <brk id="22" max="5" man="1"/>
    <brk id="12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3"/>
  <sheetViews>
    <sheetView workbookViewId="0" topLeftCell="A1">
      <selection activeCell="A155" sqref="A155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3.8515625" style="10" customWidth="1"/>
    <col min="5" max="5" width="11.57421875" style="4" hidden="1" customWidth="1"/>
    <col min="6" max="6" width="57.00390625" style="4" hidden="1" customWidth="1"/>
    <col min="7" max="16384" width="9.140625" style="4" customWidth="1"/>
  </cols>
  <sheetData>
    <row r="1" spans="3:5" ht="12.75">
      <c r="C1" s="1"/>
      <c r="D1" s="8"/>
      <c r="E1" s="1"/>
    </row>
    <row r="2" spans="1:4" s="1" customFormat="1" ht="12.75">
      <c r="A2" s="53" t="s">
        <v>104</v>
      </c>
      <c r="B2" s="50" t="s">
        <v>672</v>
      </c>
      <c r="D2" s="8"/>
    </row>
    <row r="3" spans="1:4" s="1" customFormat="1" ht="15.75">
      <c r="A3" s="115" t="s">
        <v>673</v>
      </c>
      <c r="B3" s="101" t="s">
        <v>1089</v>
      </c>
      <c r="D3" s="8"/>
    </row>
    <row r="4" spans="1:4" s="1" customFormat="1" ht="63.75">
      <c r="A4" s="48" t="s">
        <v>676</v>
      </c>
      <c r="B4" s="66" t="s">
        <v>1090</v>
      </c>
      <c r="D4" s="8"/>
    </row>
    <row r="5" spans="1:4" s="1" customFormat="1" ht="25.5">
      <c r="A5" s="53" t="s">
        <v>677</v>
      </c>
      <c r="B5" s="50" t="s">
        <v>154</v>
      </c>
      <c r="D5" s="8"/>
    </row>
    <row r="6" spans="1:4" s="1" customFormat="1" ht="12.75">
      <c r="A6" s="3"/>
      <c r="D6" s="8"/>
    </row>
    <row r="7" spans="1:4" s="1" customFormat="1" ht="51">
      <c r="A7" s="53" t="s">
        <v>680</v>
      </c>
      <c r="B7" s="50" t="s">
        <v>127</v>
      </c>
      <c r="D7" s="8"/>
    </row>
    <row r="8" spans="1:4" s="1" customFormat="1" ht="12.75">
      <c r="A8" s="3"/>
      <c r="D8" s="8"/>
    </row>
    <row r="9" spans="1:4" s="1" customFormat="1" ht="25.5">
      <c r="A9" s="53" t="s">
        <v>681</v>
      </c>
      <c r="B9" s="50" t="s">
        <v>155</v>
      </c>
      <c r="D9" s="8"/>
    </row>
    <row r="10" spans="1:4" s="1" customFormat="1" ht="12.75">
      <c r="A10" s="12"/>
      <c r="D10" s="8"/>
    </row>
    <row r="11" spans="1:4" s="1" customFormat="1" ht="12.75">
      <c r="A11" s="108" t="s">
        <v>635</v>
      </c>
      <c r="B11" s="47" t="s">
        <v>34</v>
      </c>
      <c r="D11" s="8"/>
    </row>
    <row r="12" spans="1:5" s="1" customFormat="1" ht="12.75">
      <c r="A12" s="106"/>
      <c r="B12" s="121" t="s">
        <v>946</v>
      </c>
      <c r="C12" s="202"/>
      <c r="D12" s="35"/>
      <c r="E12" s="26"/>
    </row>
    <row r="13" spans="1:4" s="1" customFormat="1" ht="12.75" hidden="1">
      <c r="A13" s="106" t="s">
        <v>266</v>
      </c>
      <c r="B13" s="5"/>
      <c r="D13" s="8"/>
    </row>
    <row r="14" spans="1:4" s="1" customFormat="1" ht="12.75" hidden="1">
      <c r="A14" s="106" t="s">
        <v>267</v>
      </c>
      <c r="B14" s="5"/>
      <c r="D14" s="8"/>
    </row>
    <row r="15" spans="1:4" s="1" customFormat="1" ht="12.75">
      <c r="A15" s="107"/>
      <c r="B15" s="122" t="s">
        <v>265</v>
      </c>
      <c r="C15" s="203"/>
      <c r="D15" s="8"/>
    </row>
    <row r="16" spans="1:4" s="1" customFormat="1" ht="12.75">
      <c r="A16" s="3"/>
      <c r="D16" s="8"/>
    </row>
    <row r="17" spans="1:4" s="1" customFormat="1" ht="25.5">
      <c r="A17" s="60" t="s">
        <v>683</v>
      </c>
      <c r="B17" s="61" t="s">
        <v>587</v>
      </c>
      <c r="D17" s="8"/>
    </row>
    <row r="18" spans="1:4" s="1" customFormat="1" ht="12.75">
      <c r="A18" s="68"/>
      <c r="B18" s="62" t="s">
        <v>550</v>
      </c>
      <c r="D18" s="8"/>
    </row>
    <row r="19" spans="1:4" s="1" customFormat="1" ht="12.75">
      <c r="A19" s="68"/>
      <c r="B19" s="62" t="s">
        <v>604</v>
      </c>
      <c r="D19" s="8"/>
    </row>
    <row r="20" spans="1:4" s="1" customFormat="1" ht="12.75">
      <c r="A20" s="68"/>
      <c r="B20" s="62" t="s">
        <v>365</v>
      </c>
      <c r="D20" s="8"/>
    </row>
    <row r="21" spans="1:4" s="1" customFormat="1" ht="12.75">
      <c r="A21" s="68"/>
      <c r="B21" s="62" t="s">
        <v>174</v>
      </c>
      <c r="D21" s="8"/>
    </row>
    <row r="22" spans="1:4" s="1" customFormat="1" ht="12.75">
      <c r="A22" s="68"/>
      <c r="B22" s="62" t="s">
        <v>947</v>
      </c>
      <c r="D22" s="8"/>
    </row>
    <row r="23" spans="1:4" s="1" customFormat="1" ht="12.75">
      <c r="A23" s="68"/>
      <c r="B23" s="62" t="s">
        <v>552</v>
      </c>
      <c r="D23" s="8"/>
    </row>
    <row r="24" spans="1:4" s="1" customFormat="1" ht="12.75">
      <c r="A24" s="68"/>
      <c r="B24" s="5" t="s">
        <v>554</v>
      </c>
      <c r="D24" s="8"/>
    </row>
    <row r="25" spans="1:4" s="1" customFormat="1" ht="12.75">
      <c r="A25" s="68"/>
      <c r="B25" s="5" t="s">
        <v>555</v>
      </c>
      <c r="D25" s="8"/>
    </row>
    <row r="26" spans="1:4" s="1" customFormat="1" ht="12.75">
      <c r="A26" s="111"/>
      <c r="B26" s="63" t="s">
        <v>553</v>
      </c>
      <c r="D26" s="8"/>
    </row>
    <row r="27" spans="1:4" s="1" customFormat="1" ht="12.75">
      <c r="A27" s="12"/>
      <c r="B27" s="3"/>
      <c r="D27" s="8"/>
    </row>
    <row r="28" spans="1:4" s="1" customFormat="1" ht="12.75" hidden="1">
      <c r="A28" s="12"/>
      <c r="D28" s="8"/>
    </row>
    <row r="29" spans="1:4" s="1" customFormat="1" ht="12.75" hidden="1">
      <c r="A29" s="12"/>
      <c r="D29" s="8"/>
    </row>
    <row r="30" spans="1:4" s="1" customFormat="1" ht="12.75" hidden="1">
      <c r="A30" s="12"/>
      <c r="D30" s="8"/>
    </row>
    <row r="31" spans="1:4" s="1" customFormat="1" ht="12.75" hidden="1">
      <c r="A31" s="12"/>
      <c r="D31" s="8"/>
    </row>
    <row r="32" spans="1:6" s="1" customFormat="1" ht="12.75">
      <c r="A32" s="60" t="s">
        <v>682</v>
      </c>
      <c r="B32" s="47" t="s">
        <v>837</v>
      </c>
      <c r="D32" s="8"/>
      <c r="E32" s="173"/>
      <c r="F32" s="319" t="s">
        <v>560</v>
      </c>
    </row>
    <row r="33" spans="1:6" s="1" customFormat="1" ht="12.75">
      <c r="A33" s="2"/>
      <c r="B33" s="5" t="s">
        <v>833</v>
      </c>
      <c r="D33" s="8"/>
      <c r="E33" s="173"/>
      <c r="F33" s="319" t="s">
        <v>561</v>
      </c>
    </row>
    <row r="34" spans="1:6" s="1" customFormat="1" ht="12.75">
      <c r="A34" s="2"/>
      <c r="B34" s="5" t="s">
        <v>832</v>
      </c>
      <c r="D34" s="8"/>
      <c r="F34" s="319" t="s">
        <v>562</v>
      </c>
    </row>
    <row r="35" spans="1:4" s="1" customFormat="1" ht="12.75">
      <c r="A35" s="2"/>
      <c r="B35" s="73" t="s">
        <v>835</v>
      </c>
      <c r="D35" s="34"/>
    </row>
    <row r="36" spans="1:5" s="1" customFormat="1" ht="12.75">
      <c r="A36" s="2"/>
      <c r="B36" s="5" t="s">
        <v>836</v>
      </c>
      <c r="C36" s="26"/>
      <c r="D36" s="35"/>
      <c r="E36" s="26"/>
    </row>
    <row r="37" spans="1:4" s="1" customFormat="1" ht="12.75">
      <c r="A37" s="2"/>
      <c r="B37" s="5"/>
      <c r="D37" s="8"/>
    </row>
    <row r="38" spans="1:6" s="1" customFormat="1" ht="12.75">
      <c r="A38" s="65" t="s">
        <v>290</v>
      </c>
      <c r="B38" s="66"/>
      <c r="D38" s="170"/>
      <c r="F38" s="207"/>
    </row>
    <row r="39" spans="1:4" s="1" customFormat="1" ht="12.75">
      <c r="A39" s="3"/>
      <c r="D39" s="8"/>
    </row>
    <row r="40" spans="1:4" s="1" customFormat="1" ht="12.75">
      <c r="A40" s="112" t="s">
        <v>591</v>
      </c>
      <c r="D40" s="8"/>
    </row>
    <row r="41" spans="1:4" s="1" customFormat="1" ht="12.75">
      <c r="A41" s="113"/>
      <c r="B41" s="47"/>
      <c r="D41" s="8"/>
    </row>
    <row r="42" spans="1:4" s="1" customFormat="1" ht="12.75" hidden="1">
      <c r="A42" s="68" t="s">
        <v>497</v>
      </c>
      <c r="B42" s="5"/>
      <c r="D42" s="8"/>
    </row>
    <row r="43" spans="1:4" s="1" customFormat="1" ht="12.75" hidden="1">
      <c r="A43" s="2" t="s">
        <v>498</v>
      </c>
      <c r="B43" s="5"/>
      <c r="D43" s="8"/>
    </row>
    <row r="44" spans="1:4" s="1" customFormat="1" ht="12.75" hidden="1">
      <c r="A44" s="2" t="s">
        <v>499</v>
      </c>
      <c r="B44" s="5"/>
      <c r="D44" s="8"/>
    </row>
    <row r="45" spans="1:4" s="1" customFormat="1" ht="12.75" hidden="1">
      <c r="A45" s="2" t="s">
        <v>500</v>
      </c>
      <c r="B45" s="5"/>
      <c r="D45" s="8"/>
    </row>
    <row r="46" spans="1:4" s="1" customFormat="1" ht="12.75" hidden="1">
      <c r="A46" s="68" t="s">
        <v>501</v>
      </c>
      <c r="B46" s="5"/>
      <c r="D46" s="8"/>
    </row>
    <row r="47" spans="1:4" s="1" customFormat="1" ht="25.5">
      <c r="A47" s="2" t="s">
        <v>502</v>
      </c>
      <c r="B47" s="5" t="s">
        <v>948</v>
      </c>
      <c r="D47" s="8"/>
    </row>
    <row r="48" spans="1:4" s="1" customFormat="1" ht="12.75">
      <c r="A48" s="2"/>
      <c r="B48" s="5" t="s">
        <v>949</v>
      </c>
      <c r="D48" s="8"/>
    </row>
    <row r="49" spans="1:4" s="1" customFormat="1" ht="12.75">
      <c r="A49" s="2"/>
      <c r="B49" s="5" t="s">
        <v>950</v>
      </c>
      <c r="D49" s="8"/>
    </row>
    <row r="50" spans="1:4" s="1" customFormat="1" ht="25.5">
      <c r="A50" s="48"/>
      <c r="B50" s="66" t="s">
        <v>951</v>
      </c>
      <c r="D50" s="8"/>
    </row>
    <row r="51" spans="1:4" s="1" customFormat="1" ht="12.75" hidden="1">
      <c r="A51" s="3"/>
      <c r="B51" s="1" t="s">
        <v>417</v>
      </c>
      <c r="D51" s="8"/>
    </row>
    <row r="52" spans="1:4" s="1" customFormat="1" ht="12.75" hidden="1">
      <c r="A52" s="3"/>
      <c r="B52" s="1" t="s">
        <v>418</v>
      </c>
      <c r="D52" s="8"/>
    </row>
    <row r="53" spans="1:4" s="1" customFormat="1" ht="12.75" hidden="1">
      <c r="A53" s="3"/>
      <c r="B53" s="1" t="s">
        <v>419</v>
      </c>
      <c r="D53" s="8"/>
    </row>
    <row r="54" spans="1:4" s="1" customFormat="1" ht="12.75" hidden="1">
      <c r="A54" s="3"/>
      <c r="B54" s="1" t="s">
        <v>420</v>
      </c>
      <c r="D54" s="8"/>
    </row>
    <row r="55" spans="1:4" s="1" customFormat="1" ht="12.75" hidden="1">
      <c r="A55" s="3" t="s">
        <v>1112</v>
      </c>
      <c r="D55" s="8"/>
    </row>
    <row r="56" spans="1:4" s="1" customFormat="1" ht="12.75" hidden="1">
      <c r="A56" s="3"/>
      <c r="D56" s="8"/>
    </row>
    <row r="57" spans="1:4" s="1" customFormat="1" ht="12.75">
      <c r="A57" s="91" t="s">
        <v>675</v>
      </c>
      <c r="D57" s="8"/>
    </row>
    <row r="58" spans="1:4" s="1" customFormat="1" ht="12.75">
      <c r="A58" s="87"/>
      <c r="B58" s="47"/>
      <c r="D58" s="8"/>
    </row>
    <row r="59" spans="1:4" s="1" customFormat="1" ht="12.75">
      <c r="A59" s="69" t="s">
        <v>952</v>
      </c>
      <c r="B59" s="5"/>
      <c r="D59" s="8"/>
    </row>
    <row r="60" spans="1:5" s="1" customFormat="1" ht="12.75">
      <c r="A60" s="75"/>
      <c r="B60" s="116"/>
      <c r="D60" s="8"/>
      <c r="E60" s="173"/>
    </row>
    <row r="61" spans="1:4" s="1" customFormat="1" ht="12.75">
      <c r="A61" s="62" t="s">
        <v>324</v>
      </c>
      <c r="B61" s="62" t="s">
        <v>156</v>
      </c>
      <c r="D61" s="114"/>
    </row>
    <row r="62" spans="1:6" s="1" customFormat="1" ht="12.75">
      <c r="A62" s="65" t="s">
        <v>290</v>
      </c>
      <c r="B62" s="66"/>
      <c r="D62" s="170"/>
      <c r="F62" s="173"/>
    </row>
    <row r="63" spans="1:4" s="1" customFormat="1" ht="12.75" hidden="1">
      <c r="A63" s="3"/>
      <c r="D63" s="8"/>
    </row>
    <row r="64" spans="1:4" s="1" customFormat="1" ht="12.75" hidden="1">
      <c r="A64" s="3"/>
      <c r="D64" s="8"/>
    </row>
    <row r="65" spans="1:4" s="1" customFormat="1" ht="12.75" hidden="1">
      <c r="A65" s="12" t="s">
        <v>1113</v>
      </c>
      <c r="D65" s="8"/>
    </row>
    <row r="66" spans="1:4" s="1" customFormat="1" ht="12.75" hidden="1">
      <c r="A66" s="3" t="s">
        <v>1114</v>
      </c>
      <c r="D66" s="8"/>
    </row>
    <row r="67" spans="1:4" s="1" customFormat="1" ht="12.75" hidden="1">
      <c r="A67" s="3" t="s">
        <v>1115</v>
      </c>
      <c r="D67" s="8"/>
    </row>
    <row r="68" spans="1:4" s="1" customFormat="1" ht="12.75" hidden="1">
      <c r="A68" s="3"/>
      <c r="D68" s="8"/>
    </row>
    <row r="69" spans="1:4" s="1" customFormat="1" ht="12.75">
      <c r="A69" s="3"/>
      <c r="D69" s="8"/>
    </row>
    <row r="70" spans="1:4" s="1" customFormat="1" ht="12.75">
      <c r="A70" s="91" t="s">
        <v>325</v>
      </c>
      <c r="D70" s="8"/>
    </row>
    <row r="71" spans="1:4" s="1" customFormat="1" ht="12.75">
      <c r="A71" s="87"/>
      <c r="B71" s="92"/>
      <c r="D71" s="34"/>
    </row>
    <row r="72" spans="1:4" s="1" customFormat="1" ht="12.75">
      <c r="A72" s="2"/>
      <c r="B72" s="62"/>
      <c r="D72" s="8"/>
    </row>
    <row r="73" spans="1:4" s="1" customFormat="1" ht="12.75">
      <c r="A73" s="2" t="s">
        <v>839</v>
      </c>
      <c r="B73" s="5"/>
      <c r="D73" s="8"/>
    </row>
    <row r="74" spans="1:4" s="1" customFormat="1" ht="12.75" customHeight="1">
      <c r="A74" s="72"/>
      <c r="B74" s="73" t="s">
        <v>840</v>
      </c>
      <c r="D74" s="34"/>
    </row>
    <row r="75" spans="1:4" s="1" customFormat="1" ht="12.75">
      <c r="A75" s="2"/>
      <c r="B75" s="62" t="s">
        <v>777</v>
      </c>
      <c r="D75" s="34"/>
    </row>
    <row r="76" spans="1:4" s="1" customFormat="1" ht="12.75">
      <c r="A76" s="2"/>
      <c r="B76" s="62" t="s">
        <v>919</v>
      </c>
      <c r="D76" s="34"/>
    </row>
    <row r="77" spans="1:6" s="1" customFormat="1" ht="12.75">
      <c r="A77" s="2"/>
      <c r="B77" s="62" t="s">
        <v>331</v>
      </c>
      <c r="D77" s="34"/>
      <c r="F77" s="319" t="s">
        <v>1026</v>
      </c>
    </row>
    <row r="78" spans="1:4" s="1" customFormat="1" ht="12.75">
      <c r="A78" s="2"/>
      <c r="B78" s="62"/>
      <c r="D78" s="34"/>
    </row>
    <row r="79" spans="1:6" s="1" customFormat="1" ht="12.75">
      <c r="A79" s="72" t="s">
        <v>824</v>
      </c>
      <c r="B79" s="73" t="s">
        <v>424</v>
      </c>
      <c r="D79" s="34"/>
      <c r="E79" s="173"/>
      <c r="F79" s="319" t="s">
        <v>1027</v>
      </c>
    </row>
    <row r="80" spans="1:6" s="1" customFormat="1" ht="25.5">
      <c r="A80" s="72"/>
      <c r="B80" s="73" t="s">
        <v>825</v>
      </c>
      <c r="D80" s="34"/>
      <c r="E80" s="173"/>
      <c r="F80" s="319" t="s">
        <v>1028</v>
      </c>
    </row>
    <row r="81" spans="1:5" s="1" customFormat="1" ht="24" customHeight="1">
      <c r="A81" s="72"/>
      <c r="B81" s="73" t="s">
        <v>953</v>
      </c>
      <c r="D81" s="34"/>
      <c r="E81" s="173"/>
    </row>
    <row r="82" spans="1:6" s="1" customFormat="1" ht="12.75">
      <c r="A82" s="72"/>
      <c r="B82" s="73" t="s">
        <v>703</v>
      </c>
      <c r="D82" s="34"/>
      <c r="E82" s="173"/>
      <c r="F82" s="319" t="s">
        <v>1029</v>
      </c>
    </row>
    <row r="83" spans="1:5" s="1" customFormat="1" ht="12.75" hidden="1">
      <c r="A83" s="2"/>
      <c r="B83" s="5"/>
      <c r="D83" s="8"/>
      <c r="E83" s="272"/>
    </row>
    <row r="84" spans="1:5" s="1" customFormat="1" ht="12.75" hidden="1">
      <c r="A84" s="2"/>
      <c r="B84" s="5"/>
      <c r="D84" s="8"/>
      <c r="E84" s="272"/>
    </row>
    <row r="85" spans="1:5" s="1" customFormat="1" ht="12.75" hidden="1">
      <c r="A85" s="2"/>
      <c r="B85" s="5"/>
      <c r="D85" s="8"/>
      <c r="E85" s="272"/>
    </row>
    <row r="86" spans="1:5" s="1" customFormat="1" ht="12.75" hidden="1">
      <c r="A86" s="2"/>
      <c r="B86" s="5"/>
      <c r="D86" s="8"/>
      <c r="E86" s="272"/>
    </row>
    <row r="87" spans="1:5" s="1" customFormat="1" ht="12.75" hidden="1">
      <c r="A87" s="2" t="s">
        <v>775</v>
      </c>
      <c r="B87" s="5"/>
      <c r="D87" s="8"/>
      <c r="E87" s="272"/>
    </row>
    <row r="88" spans="1:5" s="1" customFormat="1" ht="12.75" hidden="1">
      <c r="A88" s="2" t="s">
        <v>208</v>
      </c>
      <c r="B88" s="5"/>
      <c r="D88" s="8"/>
      <c r="E88" s="272"/>
    </row>
    <row r="89" spans="1:5" s="1" customFormat="1" ht="12.75" hidden="1">
      <c r="A89" s="2" t="s">
        <v>209</v>
      </c>
      <c r="B89" s="5"/>
      <c r="D89" s="8"/>
      <c r="E89" s="272"/>
    </row>
    <row r="90" spans="1:5" s="1" customFormat="1" ht="12.75" hidden="1">
      <c r="A90" s="2" t="s">
        <v>1091</v>
      </c>
      <c r="B90" s="5"/>
      <c r="D90" s="8"/>
      <c r="E90" s="272"/>
    </row>
    <row r="91" spans="1:5" s="1" customFormat="1" ht="12.75" hidden="1">
      <c r="A91" s="2" t="s">
        <v>1092</v>
      </c>
      <c r="B91" s="5"/>
      <c r="D91" s="8"/>
      <c r="E91" s="272"/>
    </row>
    <row r="92" spans="1:256" s="1" customFormat="1" ht="12.75">
      <c r="A92" s="65" t="s">
        <v>290</v>
      </c>
      <c r="B92" s="120"/>
      <c r="C92" s="6"/>
      <c r="D92" s="170"/>
      <c r="E92" s="272"/>
      <c r="F92" s="20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" customFormat="1" ht="12.75">
      <c r="A93" s="6"/>
      <c r="B93" s="6"/>
      <c r="C93" s="6"/>
      <c r="D93" s="204"/>
      <c r="E93" s="27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5" s="1" customFormat="1" ht="12.75">
      <c r="A94" s="12" t="s">
        <v>1093</v>
      </c>
      <c r="D94" s="170"/>
      <c r="E94" s="272"/>
    </row>
    <row r="95" spans="1:5" s="1" customFormat="1" ht="12.75">
      <c r="A95" s="3" t="s">
        <v>47</v>
      </c>
      <c r="D95" s="8"/>
      <c r="E95" s="272"/>
    </row>
    <row r="96" spans="1:5" s="1" customFormat="1" ht="12.75">
      <c r="A96" s="3"/>
      <c r="D96" s="8"/>
      <c r="E96" s="272"/>
    </row>
    <row r="97" spans="1:5" s="1" customFormat="1" ht="12.75">
      <c r="A97" s="60" t="s">
        <v>52</v>
      </c>
      <c r="B97" s="47"/>
      <c r="D97" s="8"/>
      <c r="E97" s="272"/>
    </row>
    <row r="98" spans="1:5" s="1" customFormat="1" ht="12.75">
      <c r="A98" s="2"/>
      <c r="B98" s="5"/>
      <c r="D98" s="8"/>
      <c r="E98" s="272"/>
    </row>
    <row r="99" spans="1:5" s="1" customFormat="1" ht="12.75">
      <c r="A99" s="48" t="s">
        <v>494</v>
      </c>
      <c r="B99" s="66"/>
      <c r="D99" s="170"/>
      <c r="E99" s="173"/>
    </row>
    <row r="100" spans="1:5" s="1" customFormat="1" ht="12.75">
      <c r="A100" s="3"/>
      <c r="D100" s="178"/>
      <c r="E100" s="272"/>
    </row>
    <row r="101" spans="1:5" s="1" customFormat="1" ht="12.75">
      <c r="A101" s="91" t="s">
        <v>765</v>
      </c>
      <c r="D101" s="8"/>
      <c r="E101" s="272"/>
    </row>
    <row r="102" spans="1:5" s="1" customFormat="1" ht="12.75">
      <c r="A102" s="100"/>
      <c r="B102" s="47"/>
      <c r="D102" s="8"/>
      <c r="E102" s="272"/>
    </row>
    <row r="103" spans="1:4" s="1" customFormat="1" ht="25.5">
      <c r="A103" s="69"/>
      <c r="B103" s="117" t="s">
        <v>921</v>
      </c>
      <c r="D103" s="8"/>
    </row>
    <row r="104" spans="1:4" s="1" customFormat="1" ht="12.75">
      <c r="A104" s="69"/>
      <c r="B104" s="117" t="s">
        <v>1104</v>
      </c>
      <c r="D104" s="8"/>
    </row>
    <row r="105" spans="1:4" s="1" customFormat="1" ht="12.75">
      <c r="A105" s="69"/>
      <c r="B105" s="117" t="s">
        <v>1105</v>
      </c>
      <c r="D105" s="8"/>
    </row>
    <row r="106" spans="1:4" s="1" customFormat="1" ht="12.75" hidden="1">
      <c r="A106" s="75"/>
      <c r="B106" s="5"/>
      <c r="D106" s="8"/>
    </row>
    <row r="107" spans="1:4" s="1" customFormat="1" ht="12.75" hidden="1">
      <c r="A107" s="2"/>
      <c r="B107" s="5"/>
      <c r="D107" s="8"/>
    </row>
    <row r="108" spans="1:4" s="1" customFormat="1" ht="12.75" hidden="1">
      <c r="A108" s="2"/>
      <c r="B108" s="5"/>
      <c r="D108" s="8"/>
    </row>
    <row r="109" spans="1:4" s="1" customFormat="1" ht="12.75">
      <c r="A109" s="2"/>
      <c r="B109" s="5"/>
      <c r="D109" s="8"/>
    </row>
    <row r="110" spans="1:4" s="1" customFormat="1" ht="12" customHeight="1">
      <c r="A110" s="2"/>
      <c r="B110" s="5"/>
      <c r="D110" s="8"/>
    </row>
    <row r="111" spans="1:4" s="1" customFormat="1" ht="12.75">
      <c r="A111" s="2"/>
      <c r="B111" s="5"/>
      <c r="D111" s="8"/>
    </row>
    <row r="112" spans="1:4" s="1" customFormat="1" ht="12.75">
      <c r="A112" s="75" t="s">
        <v>767</v>
      </c>
      <c r="B112" s="5"/>
      <c r="D112" s="8"/>
    </row>
    <row r="113" spans="1:5" s="1" customFormat="1" ht="12.75">
      <c r="A113" s="2"/>
      <c r="B113" s="62" t="s">
        <v>1106</v>
      </c>
      <c r="D113" s="8"/>
      <c r="E113" s="23"/>
    </row>
    <row r="114" spans="1:6" s="1" customFormat="1" ht="25.5">
      <c r="A114" s="2"/>
      <c r="B114" s="62" t="s">
        <v>1107</v>
      </c>
      <c r="D114" s="8"/>
      <c r="E114" s="272"/>
      <c r="F114" s="319" t="s">
        <v>516</v>
      </c>
    </row>
    <row r="115" spans="1:6" s="1" customFormat="1" ht="25.5">
      <c r="A115" s="2"/>
      <c r="B115" s="62" t="s">
        <v>924</v>
      </c>
      <c r="D115" s="34"/>
      <c r="E115" s="173"/>
      <c r="F115" s="319" t="s">
        <v>515</v>
      </c>
    </row>
    <row r="116" spans="1:6" s="1" customFormat="1" ht="25.5">
      <c r="A116" s="2"/>
      <c r="B116" s="62" t="s">
        <v>590</v>
      </c>
      <c r="D116" s="8"/>
      <c r="E116" s="173"/>
      <c r="F116" s="319" t="s">
        <v>517</v>
      </c>
    </row>
    <row r="117" spans="1:6" s="1" customFormat="1" ht="12.75">
      <c r="A117" s="65" t="s">
        <v>290</v>
      </c>
      <c r="B117" s="66"/>
      <c r="D117" s="170"/>
      <c r="F117" s="173"/>
    </row>
    <row r="118" spans="1:4" s="1" customFormat="1" ht="12.75" hidden="1">
      <c r="A118" s="3"/>
      <c r="D118" s="8"/>
    </row>
    <row r="119" spans="1:4" s="1" customFormat="1" ht="12.75" hidden="1">
      <c r="A119" s="3" t="s">
        <v>106</v>
      </c>
      <c r="D119" s="8"/>
    </row>
    <row r="120" spans="1:4" s="1" customFormat="1" ht="12.75" hidden="1">
      <c r="A120" s="3" t="s">
        <v>107</v>
      </c>
      <c r="D120" s="8"/>
    </row>
    <row r="121" spans="1:4" s="1" customFormat="1" ht="12.75" hidden="1">
      <c r="A121" s="3" t="s">
        <v>108</v>
      </c>
      <c r="D121" s="8"/>
    </row>
    <row r="122" spans="1:4" s="1" customFormat="1" ht="12.75" hidden="1">
      <c r="A122" s="3" t="s">
        <v>109</v>
      </c>
      <c r="D122" s="8"/>
    </row>
    <row r="123" spans="1:4" s="1" customFormat="1" ht="12.75" hidden="1">
      <c r="A123" s="3" t="s">
        <v>110</v>
      </c>
      <c r="D123" s="8"/>
    </row>
    <row r="124" spans="1:4" s="1" customFormat="1" ht="12.75" hidden="1">
      <c r="A124" s="3" t="s">
        <v>111</v>
      </c>
      <c r="D124" s="8"/>
    </row>
    <row r="125" spans="1:4" s="1" customFormat="1" ht="12.75" hidden="1">
      <c r="A125" s="3" t="s">
        <v>112</v>
      </c>
      <c r="D125" s="8"/>
    </row>
    <row r="126" spans="1:4" s="1" customFormat="1" ht="12.75" hidden="1">
      <c r="A126" s="3" t="s">
        <v>113</v>
      </c>
      <c r="D126" s="8"/>
    </row>
    <row r="127" spans="1:4" s="1" customFormat="1" ht="12.75" hidden="1">
      <c r="A127" s="3" t="s">
        <v>900</v>
      </c>
      <c r="D127" s="8"/>
    </row>
    <row r="128" spans="1:4" s="1" customFormat="1" ht="12.75" hidden="1">
      <c r="A128" s="3" t="s">
        <v>901</v>
      </c>
      <c r="D128" s="8"/>
    </row>
    <row r="129" spans="1:4" s="1" customFormat="1" ht="12.75" hidden="1">
      <c r="A129" s="3"/>
      <c r="D129" s="8"/>
    </row>
    <row r="130" spans="1:4" s="1" customFormat="1" ht="12.75" hidden="1">
      <c r="A130" s="3" t="s">
        <v>925</v>
      </c>
      <c r="D130" s="8"/>
    </row>
    <row r="131" spans="1:4" s="1" customFormat="1" ht="12.75" hidden="1">
      <c r="A131" s="3"/>
      <c r="D131" s="8"/>
    </row>
    <row r="132" spans="1:4" s="1" customFormat="1" ht="12.75" hidden="1">
      <c r="A132" s="3"/>
      <c r="D132" s="8"/>
    </row>
    <row r="133" spans="1:4" s="1" customFormat="1" ht="12.75" hidden="1">
      <c r="A133" s="3"/>
      <c r="D133" s="8"/>
    </row>
    <row r="134" spans="1:4" s="1" customFormat="1" ht="12.75" hidden="1">
      <c r="A134" s="3"/>
      <c r="D134" s="8"/>
    </row>
    <row r="135" spans="1:4" s="1" customFormat="1" ht="12.75">
      <c r="A135" s="3"/>
      <c r="D135" s="8"/>
    </row>
    <row r="136" spans="1:4" s="1" customFormat="1" ht="12.75">
      <c r="A136" s="60" t="s">
        <v>106</v>
      </c>
      <c r="B136" s="47"/>
      <c r="D136" s="8"/>
    </row>
    <row r="137" spans="1:4" s="1" customFormat="1" ht="12.75">
      <c r="A137" s="68"/>
      <c r="B137" s="5"/>
      <c r="D137" s="8"/>
    </row>
    <row r="138" spans="1:4" s="1" customFormat="1" ht="12.75">
      <c r="A138" s="2" t="s">
        <v>111</v>
      </c>
      <c r="B138" s="5"/>
      <c r="D138" s="8"/>
    </row>
    <row r="139" spans="1:4" s="1" customFormat="1" ht="12.75">
      <c r="A139" s="65" t="s">
        <v>290</v>
      </c>
      <c r="B139" s="66"/>
      <c r="D139" s="170"/>
    </row>
    <row r="140" spans="1:4" s="1" customFormat="1" ht="12.75" hidden="1">
      <c r="A140" s="12" t="s">
        <v>486</v>
      </c>
      <c r="D140" s="8"/>
    </row>
    <row r="141" spans="1:4" s="1" customFormat="1" ht="12.75" hidden="1">
      <c r="A141" s="12"/>
      <c r="D141" s="8"/>
    </row>
    <row r="142" spans="1:4" s="1" customFormat="1" ht="12.75" hidden="1">
      <c r="A142" s="15" t="s">
        <v>86</v>
      </c>
      <c r="D142" s="34"/>
    </row>
    <row r="143" spans="1:4" s="1" customFormat="1" ht="12.75" hidden="1">
      <c r="A143" s="15"/>
      <c r="D143" s="34"/>
    </row>
    <row r="144" spans="1:4" s="1" customFormat="1" ht="12.75" hidden="1">
      <c r="A144" s="12" t="s">
        <v>488</v>
      </c>
      <c r="D144" s="34"/>
    </row>
    <row r="145" spans="1:4" s="1" customFormat="1" ht="12.75" hidden="1">
      <c r="A145" s="3"/>
      <c r="D145" s="8"/>
    </row>
    <row r="146" spans="1:4" s="1" customFormat="1" ht="12.75" hidden="1">
      <c r="A146" s="3" t="s">
        <v>495</v>
      </c>
      <c r="D146" s="34"/>
    </row>
    <row r="147" spans="1:4" s="1" customFormat="1" ht="12.75" hidden="1">
      <c r="A147" s="3"/>
      <c r="D147" s="34"/>
    </row>
    <row r="148" spans="1:4" s="1" customFormat="1" ht="12.75" hidden="1">
      <c r="A148" s="6" t="s">
        <v>90</v>
      </c>
      <c r="D148" s="34"/>
    </row>
    <row r="149" spans="1:4" s="1" customFormat="1" ht="12.75" hidden="1">
      <c r="A149" s="3" t="s">
        <v>926</v>
      </c>
      <c r="D149" s="34"/>
    </row>
    <row r="150" spans="1:4" s="1" customFormat="1" ht="12.75" hidden="1">
      <c r="A150" s="3"/>
      <c r="D150" s="34"/>
    </row>
    <row r="151" spans="1:4" s="1" customFormat="1" ht="12.75" hidden="1">
      <c r="A151" s="3"/>
      <c r="D151" s="8"/>
    </row>
    <row r="152" spans="1:4" s="1" customFormat="1" ht="12.75">
      <c r="A152" s="3"/>
      <c r="D152" s="8"/>
    </row>
    <row r="153" spans="1:4" s="1" customFormat="1" ht="12.75">
      <c r="A153" s="3"/>
      <c r="D153" s="8"/>
    </row>
    <row r="154" ht="12.75">
      <c r="A154" s="81" t="s">
        <v>104</v>
      </c>
    </row>
    <row r="156" spans="1:2" ht="12.75" hidden="1">
      <c r="A156" s="12"/>
      <c r="B156" s="3"/>
    </row>
    <row r="157" ht="12.75" hidden="1">
      <c r="B157" s="3"/>
    </row>
    <row r="158" spans="1:2" ht="12.75">
      <c r="A158" s="51" t="s">
        <v>261</v>
      </c>
      <c r="B158" s="310" t="s">
        <v>679</v>
      </c>
    </row>
    <row r="159" ht="12.75">
      <c r="B159" s="25"/>
    </row>
    <row r="160" spans="1:2" ht="38.25">
      <c r="A160" s="51" t="s">
        <v>927</v>
      </c>
      <c r="B160" s="84" t="s">
        <v>605</v>
      </c>
    </row>
    <row r="161" spans="1:2" ht="12.75">
      <c r="A161" s="51" t="s">
        <v>928</v>
      </c>
      <c r="B161" s="84" t="s">
        <v>929</v>
      </c>
    </row>
    <row r="162" spans="1:2" ht="12.75">
      <c r="A162" s="51" t="s">
        <v>930</v>
      </c>
      <c r="B162" s="301" t="s">
        <v>157</v>
      </c>
    </row>
    <row r="163" spans="1:2" ht="12.75">
      <c r="A163" s="51" t="s">
        <v>931</v>
      </c>
      <c r="B163" s="84"/>
    </row>
    <row r="164" ht="12.75" hidden="1">
      <c r="B164" s="25"/>
    </row>
    <row r="165" ht="12.75" hidden="1">
      <c r="B165" s="25"/>
    </row>
    <row r="166" ht="12.75" hidden="1">
      <c r="B166" s="25"/>
    </row>
    <row r="167" ht="12.75" hidden="1">
      <c r="B167" s="25"/>
    </row>
    <row r="168" ht="12.75" hidden="1">
      <c r="B168" s="25"/>
    </row>
    <row r="169" ht="12.75" hidden="1">
      <c r="B169" s="25"/>
    </row>
    <row r="170" ht="12.75" hidden="1">
      <c r="B170" s="25"/>
    </row>
    <row r="171" ht="12.75">
      <c r="B171" s="25" t="s">
        <v>808</v>
      </c>
    </row>
    <row r="172" spans="1:2" ht="25.5">
      <c r="A172" s="51" t="s">
        <v>158</v>
      </c>
      <c r="B172" s="84" t="s">
        <v>159</v>
      </c>
    </row>
    <row r="173" ht="12.75">
      <c r="B173" s="3"/>
    </row>
    <row r="175" ht="12.75">
      <c r="A175" s="86" t="s">
        <v>263</v>
      </c>
    </row>
    <row r="176" spans="1:2" ht="12.75">
      <c r="A176" s="87"/>
      <c r="B176" s="88"/>
    </row>
    <row r="177" spans="1:2" ht="12.75">
      <c r="A177" s="2" t="s">
        <v>675</v>
      </c>
      <c r="B177" s="121" t="s">
        <v>698</v>
      </c>
    </row>
    <row r="178" spans="1:2" ht="12.75">
      <c r="A178" s="2"/>
      <c r="B178" s="121"/>
    </row>
    <row r="179" spans="1:2" ht="12.75" hidden="1">
      <c r="A179" s="2"/>
      <c r="B179" s="121"/>
    </row>
    <row r="180" spans="1:2" ht="12.75" hidden="1">
      <c r="A180" s="2"/>
      <c r="B180" s="121"/>
    </row>
    <row r="181" spans="1:2" ht="12.75">
      <c r="A181" s="48" t="s">
        <v>464</v>
      </c>
      <c r="B181" s="122"/>
    </row>
    <row r="182" ht="12.75" hidden="1"/>
    <row r="183" ht="12.75" hidden="1"/>
    <row r="184" ht="12.75" hidden="1"/>
    <row r="185" ht="12.75" hidden="1"/>
    <row r="186" ht="12.75" hidden="1"/>
    <row r="189" spans="1:2" ht="12.75">
      <c r="A189" s="91" t="s">
        <v>443</v>
      </c>
      <c r="B189" s="3"/>
    </row>
    <row r="190" spans="1:2" ht="12.75">
      <c r="A190" s="87" t="s">
        <v>444</v>
      </c>
      <c r="B190" s="92"/>
    </row>
    <row r="191" spans="1:2" ht="12.75">
      <c r="A191" s="2" t="s">
        <v>445</v>
      </c>
      <c r="B191" s="205"/>
    </row>
    <row r="192" spans="1:2" ht="12.75" hidden="1">
      <c r="A192" s="2"/>
      <c r="B192" s="62"/>
    </row>
    <row r="193" spans="1:2" ht="25.5">
      <c r="A193" s="2" t="s">
        <v>933</v>
      </c>
      <c r="B193" s="62"/>
    </row>
    <row r="194" spans="1:2" ht="12.75">
      <c r="A194" s="48" t="s">
        <v>934</v>
      </c>
      <c r="B194" s="63"/>
    </row>
    <row r="195" ht="12.75">
      <c r="B195" s="3"/>
    </row>
    <row r="196" spans="1:2" ht="12.75">
      <c r="A196" s="81" t="s">
        <v>446</v>
      </c>
      <c r="B196" s="3"/>
    </row>
    <row r="197" spans="1:2" ht="12.75" hidden="1">
      <c r="A197" s="3" t="s">
        <v>447</v>
      </c>
      <c r="B197" s="3"/>
    </row>
    <row r="198" spans="1:2" ht="12.75" hidden="1">
      <c r="A198" s="3" t="s">
        <v>935</v>
      </c>
      <c r="B198" s="36"/>
    </row>
    <row r="199" spans="1:2" ht="12.75">
      <c r="A199" s="87" t="s">
        <v>936</v>
      </c>
      <c r="B199" s="206"/>
    </row>
    <row r="200" spans="1:2" ht="12.75">
      <c r="A200" s="2" t="s">
        <v>937</v>
      </c>
      <c r="B200" s="205"/>
    </row>
    <row r="201" spans="1:2" ht="12.75">
      <c r="A201" s="2" t="s">
        <v>449</v>
      </c>
      <c r="B201" s="94"/>
    </row>
    <row r="202" spans="1:2" ht="12.75" hidden="1">
      <c r="A202" s="2" t="s">
        <v>450</v>
      </c>
      <c r="B202" s="62"/>
    </row>
    <row r="203" spans="1:2" ht="14.25" customHeight="1">
      <c r="A203" s="2" t="s">
        <v>938</v>
      </c>
      <c r="B203" s="62"/>
    </row>
    <row r="204" spans="1:2" ht="25.5">
      <c r="A204" s="2" t="s">
        <v>939</v>
      </c>
      <c r="B204" s="62"/>
    </row>
    <row r="205" spans="1:2" ht="12.75">
      <c r="A205" s="48" t="s">
        <v>451</v>
      </c>
      <c r="B205" s="63"/>
    </row>
    <row r="206" spans="1:2" ht="12.75" hidden="1">
      <c r="A206" s="3" t="s">
        <v>452</v>
      </c>
      <c r="B206" s="3"/>
    </row>
    <row r="207" ht="12.75">
      <c r="B207" s="3"/>
    </row>
    <row r="208" ht="12.75">
      <c r="B208" s="3"/>
    </row>
    <row r="209" spans="1:2" ht="12.75">
      <c r="A209" s="91" t="s">
        <v>453</v>
      </c>
      <c r="B209" s="3"/>
    </row>
    <row r="210" spans="1:2" ht="12.75">
      <c r="A210" s="87" t="s">
        <v>458</v>
      </c>
      <c r="B210" s="96"/>
    </row>
    <row r="211" spans="1:2" ht="12.75">
      <c r="A211" s="2" t="s">
        <v>410</v>
      </c>
      <c r="B211" s="94"/>
    </row>
    <row r="212" spans="1:2" ht="12.75">
      <c r="A212" s="2" t="s">
        <v>411</v>
      </c>
      <c r="B212" s="94"/>
    </row>
    <row r="213" spans="1:2" ht="12.75">
      <c r="A213" s="2" t="s">
        <v>409</v>
      </c>
      <c r="B213" s="94"/>
    </row>
    <row r="214" spans="1:2" ht="12.75">
      <c r="A214" s="2" t="s">
        <v>940</v>
      </c>
      <c r="B214" s="62"/>
    </row>
    <row r="215" spans="1:2" ht="16.5" customHeight="1">
      <c r="A215" s="2" t="s">
        <v>941</v>
      </c>
      <c r="B215" s="62"/>
    </row>
    <row r="216" spans="1:2" ht="12.75">
      <c r="A216" s="48" t="s">
        <v>942</v>
      </c>
      <c r="B216" s="63"/>
    </row>
    <row r="217" ht="12.75">
      <c r="B217" s="3"/>
    </row>
    <row r="218" ht="12.75">
      <c r="B218" s="3"/>
    </row>
    <row r="219" spans="1:2" ht="12.75">
      <c r="A219" s="91" t="s">
        <v>459</v>
      </c>
      <c r="B219" s="3"/>
    </row>
    <row r="220" spans="1:2" ht="12.75">
      <c r="A220" s="87" t="s">
        <v>943</v>
      </c>
      <c r="B220" s="92"/>
    </row>
    <row r="221" spans="1:2" ht="12.75">
      <c r="A221" s="2" t="s">
        <v>944</v>
      </c>
      <c r="B221" s="62"/>
    </row>
    <row r="222" spans="1:2" ht="25.5">
      <c r="A222" s="2" t="s">
        <v>826</v>
      </c>
      <c r="B222" s="62"/>
    </row>
    <row r="223" spans="1:2" ht="25.5">
      <c r="A223" s="2" t="s">
        <v>827</v>
      </c>
      <c r="B223" s="62"/>
    </row>
    <row r="224" spans="1:2" ht="12.75" hidden="1">
      <c r="A224" s="2"/>
      <c r="B224" s="62"/>
    </row>
    <row r="225" spans="1:2" ht="12.75" hidden="1">
      <c r="A225" s="2"/>
      <c r="B225" s="62"/>
    </row>
    <row r="226" spans="1:2" ht="12.75" hidden="1">
      <c r="A226" s="2"/>
      <c r="B226" s="62"/>
    </row>
    <row r="227" spans="1:2" ht="12.75" hidden="1">
      <c r="A227" s="2"/>
      <c r="B227" s="62"/>
    </row>
    <row r="228" spans="1:2" ht="12.75" hidden="1">
      <c r="A228" s="2"/>
      <c r="B228" s="62"/>
    </row>
    <row r="229" spans="1:2" ht="12.75" hidden="1">
      <c r="A229" s="2"/>
      <c r="B229" s="62"/>
    </row>
    <row r="230" spans="1:2" ht="12.75" hidden="1">
      <c r="A230" s="2"/>
      <c r="B230" s="62"/>
    </row>
    <row r="231" spans="1:2" ht="12.75" hidden="1">
      <c r="A231" s="2"/>
      <c r="B231" s="62"/>
    </row>
    <row r="232" spans="1:2" ht="12.75" hidden="1">
      <c r="A232" s="2"/>
      <c r="B232" s="62"/>
    </row>
    <row r="233" spans="1:2" ht="12.75">
      <c r="A233" s="48" t="s">
        <v>945</v>
      </c>
      <c r="B233" s="6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rowBreaks count="3" manualBreakCount="3">
    <brk id="39" max="255" man="1"/>
    <brk id="100" max="255" man="1"/>
    <brk id="1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2" sqref="A2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10" customWidth="1"/>
    <col min="5" max="5" width="14.8515625" style="29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2" t="s">
        <v>104</v>
      </c>
      <c r="B1" s="50"/>
      <c r="D1" s="8"/>
    </row>
    <row r="2" spans="1:4" s="1" customFormat="1" ht="19.5" customHeight="1">
      <c r="A2" s="99" t="s">
        <v>922</v>
      </c>
      <c r="B2" s="280" t="s">
        <v>956</v>
      </c>
      <c r="D2" s="8"/>
    </row>
    <row r="3" spans="1:5" s="1" customFormat="1" ht="15.75">
      <c r="A3" s="60" t="s">
        <v>673</v>
      </c>
      <c r="B3" s="101"/>
      <c r="D3" s="8"/>
      <c r="E3" s="9"/>
    </row>
    <row r="4" spans="1:5" s="1" customFormat="1" ht="25.5">
      <c r="A4" s="48" t="s">
        <v>676</v>
      </c>
      <c r="B4" s="66" t="s">
        <v>166</v>
      </c>
      <c r="D4" s="8"/>
      <c r="E4" s="9"/>
    </row>
    <row r="5" spans="1:5" s="1" customFormat="1" ht="12.75">
      <c r="A5" s="53" t="s">
        <v>677</v>
      </c>
      <c r="B5" s="50" t="s">
        <v>16</v>
      </c>
      <c r="D5" s="8"/>
      <c r="E5" s="9"/>
    </row>
    <row r="6" spans="1:5" s="1" customFormat="1" ht="12.75">
      <c r="A6" s="3"/>
      <c r="D6" s="8"/>
      <c r="E6" s="9"/>
    </row>
    <row r="7" spans="1:5" s="1" customFormat="1" ht="25.5">
      <c r="A7" s="53" t="s">
        <v>680</v>
      </c>
      <c r="B7" s="50" t="s">
        <v>33</v>
      </c>
      <c r="D7" s="8"/>
      <c r="E7" s="9"/>
    </row>
    <row r="8" spans="1:5" s="1" customFormat="1" ht="12.75">
      <c r="A8" s="3"/>
      <c r="D8" s="8"/>
      <c r="E8" s="9"/>
    </row>
    <row r="9" spans="1:5" s="1" customFormat="1" ht="38.25">
      <c r="A9" s="53" t="s">
        <v>681</v>
      </c>
      <c r="B9" s="50" t="s">
        <v>238</v>
      </c>
      <c r="D9" s="8"/>
      <c r="E9" s="9"/>
    </row>
    <row r="10" spans="1:5" s="1" customFormat="1" ht="12.75">
      <c r="A10" s="12"/>
      <c r="D10" s="8"/>
      <c r="E10" s="9"/>
    </row>
    <row r="11" spans="1:5" s="1" customFormat="1" ht="12.75">
      <c r="A11" s="57" t="s">
        <v>635</v>
      </c>
      <c r="D11" s="8"/>
      <c r="E11" s="9"/>
    </row>
    <row r="12" spans="1:5" s="1" customFormat="1" ht="12.75">
      <c r="A12" s="105" t="s">
        <v>18</v>
      </c>
      <c r="B12" s="47" t="s">
        <v>746</v>
      </c>
      <c r="D12" s="8"/>
      <c r="E12" s="20"/>
    </row>
    <row r="13" spans="1:6" s="1" customFormat="1" ht="12.75" customHeight="1">
      <c r="A13" s="106"/>
      <c r="B13" s="5"/>
      <c r="C13" s="133"/>
      <c r="D13" s="21"/>
      <c r="E13" s="22"/>
      <c r="F13" s="25"/>
    </row>
    <row r="14" spans="1:6" s="1" customFormat="1" ht="12.75">
      <c r="A14" s="106" t="s">
        <v>162</v>
      </c>
      <c r="B14" s="5" t="s">
        <v>161</v>
      </c>
      <c r="C14" s="133"/>
      <c r="D14" s="21"/>
      <c r="E14" s="22"/>
      <c r="F14" s="26"/>
    </row>
    <row r="15" spans="1:5" s="1" customFormat="1" ht="12.75">
      <c r="A15" s="107" t="s">
        <v>163</v>
      </c>
      <c r="B15" s="5" t="s">
        <v>161</v>
      </c>
      <c r="C15" s="133"/>
      <c r="D15" s="8"/>
      <c r="E15" s="9"/>
    </row>
    <row r="16" spans="1:5" s="1" customFormat="1" ht="12.75" hidden="1">
      <c r="A16" s="6" t="s">
        <v>290</v>
      </c>
      <c r="D16" s="8"/>
      <c r="E16" s="20"/>
    </row>
    <row r="17" spans="1:5" s="1" customFormat="1" ht="12.75">
      <c r="A17" s="6"/>
      <c r="D17" s="8"/>
      <c r="E17" s="20"/>
    </row>
    <row r="18" spans="1:5" s="1" customFormat="1" ht="12.75">
      <c r="A18" s="6"/>
      <c r="D18" s="8"/>
      <c r="E18" s="20"/>
    </row>
    <row r="19" spans="1:5" s="1" customFormat="1" ht="25.5">
      <c r="A19" s="60" t="s">
        <v>747</v>
      </c>
      <c r="B19" s="134" t="s">
        <v>21</v>
      </c>
      <c r="D19" s="8"/>
      <c r="E19" s="9"/>
    </row>
    <row r="20" spans="1:5" s="1" customFormat="1" ht="12.75">
      <c r="A20" s="68"/>
      <c r="B20" s="135" t="s">
        <v>748</v>
      </c>
      <c r="D20" s="8"/>
      <c r="E20" s="9"/>
    </row>
    <row r="21" spans="1:5" s="1" customFormat="1" ht="12.75">
      <c r="A21" s="68"/>
      <c r="B21" s="5" t="s">
        <v>24</v>
      </c>
      <c r="D21" s="8"/>
      <c r="E21" s="9"/>
    </row>
    <row r="22" spans="1:5" s="1" customFormat="1" ht="12.75">
      <c r="A22" s="68"/>
      <c r="B22" s="5" t="s">
        <v>22</v>
      </c>
      <c r="D22" s="8"/>
      <c r="E22" s="9"/>
    </row>
    <row r="23" spans="1:5" s="1" customFormat="1" ht="12.75">
      <c r="A23" s="68"/>
      <c r="B23" s="5" t="s">
        <v>239</v>
      </c>
      <c r="D23" s="8"/>
      <c r="E23" s="9"/>
    </row>
    <row r="24" spans="1:5" s="1" customFormat="1" ht="25.5">
      <c r="A24" s="68"/>
      <c r="B24" s="5" t="s">
        <v>828</v>
      </c>
      <c r="D24" s="8"/>
      <c r="E24" s="9"/>
    </row>
    <row r="25" spans="1:5" s="1" customFormat="1" ht="12.75">
      <c r="A25" s="111"/>
      <c r="B25" s="66" t="s">
        <v>240</v>
      </c>
      <c r="D25" s="8"/>
      <c r="E25" s="9"/>
    </row>
    <row r="26" spans="1:5" s="1" customFormat="1" ht="12.75">
      <c r="A26" s="12"/>
      <c r="D26" s="8"/>
      <c r="E26" s="9"/>
    </row>
    <row r="27" spans="1:5" s="1" customFormat="1" ht="12.75">
      <c r="A27" s="3"/>
      <c r="D27" s="8"/>
      <c r="E27" s="9"/>
    </row>
    <row r="28" spans="1:5" s="1" customFormat="1" ht="12.75">
      <c r="A28" s="60" t="s">
        <v>682</v>
      </c>
      <c r="B28" s="47" t="s">
        <v>757</v>
      </c>
      <c r="D28" s="8"/>
      <c r="E28" s="9"/>
    </row>
    <row r="29" spans="1:5" s="1" customFormat="1" ht="12.75">
      <c r="A29" s="2"/>
      <c r="B29" s="5" t="s">
        <v>7</v>
      </c>
      <c r="D29" s="8"/>
      <c r="E29" s="9"/>
    </row>
    <row r="30" spans="1:5" s="1" customFormat="1" ht="12.75">
      <c r="A30" s="2"/>
      <c r="B30" s="5" t="s">
        <v>25</v>
      </c>
      <c r="D30" s="159"/>
      <c r="E30" s="303"/>
    </row>
    <row r="31" spans="1:6" s="1" customFormat="1" ht="12.75">
      <c r="A31" s="2"/>
      <c r="B31" s="5" t="s">
        <v>835</v>
      </c>
      <c r="D31" s="8"/>
      <c r="E31" s="165"/>
      <c r="F31" s="319" t="s">
        <v>563</v>
      </c>
    </row>
    <row r="32" spans="1:6" s="1" customFormat="1" ht="12.75">
      <c r="A32" s="2"/>
      <c r="B32" s="5" t="s">
        <v>836</v>
      </c>
      <c r="D32" s="8"/>
      <c r="E32" s="165"/>
      <c r="F32" s="26"/>
    </row>
    <row r="33" spans="1:6" s="1" customFormat="1" ht="12.75">
      <c r="A33" s="2"/>
      <c r="B33" s="5" t="s">
        <v>36</v>
      </c>
      <c r="D33" s="8"/>
      <c r="E33" s="165"/>
      <c r="F33" s="26"/>
    </row>
    <row r="34" spans="1:5" s="1" customFormat="1" ht="12.75">
      <c r="A34" s="64"/>
      <c r="B34" s="5"/>
      <c r="D34" s="8"/>
      <c r="E34" s="20"/>
    </row>
    <row r="35" spans="1:7" s="1" customFormat="1" ht="12.75">
      <c r="A35" s="65" t="s">
        <v>290</v>
      </c>
      <c r="B35" s="66"/>
      <c r="D35" s="170"/>
      <c r="E35" s="20"/>
      <c r="G35" s="207"/>
    </row>
    <row r="36" spans="1:5" s="1" customFormat="1" ht="12.75">
      <c r="A36" s="6"/>
      <c r="D36" s="8"/>
      <c r="E36" s="20"/>
    </row>
    <row r="37" spans="1:5" s="1" customFormat="1" ht="12.75">
      <c r="A37" s="112" t="s">
        <v>26</v>
      </c>
      <c r="D37" s="8"/>
      <c r="E37" s="9"/>
    </row>
    <row r="38" spans="1:5" s="1" customFormat="1" ht="12.75">
      <c r="A38" s="113"/>
      <c r="B38" s="47"/>
      <c r="D38" s="8"/>
      <c r="E38" s="9"/>
    </row>
    <row r="39" spans="1:5" s="1" customFormat="1" ht="12.75" hidden="1">
      <c r="A39" s="68" t="s">
        <v>497</v>
      </c>
      <c r="B39" s="5"/>
      <c r="D39" s="8"/>
      <c r="E39" s="9"/>
    </row>
    <row r="40" spans="1:5" s="1" customFormat="1" ht="12.75" hidden="1">
      <c r="A40" s="2" t="s">
        <v>498</v>
      </c>
      <c r="B40" s="5"/>
      <c r="D40" s="8"/>
      <c r="E40" s="9"/>
    </row>
    <row r="41" spans="1:5" s="1" customFormat="1" ht="12.75" hidden="1">
      <c r="A41" s="2" t="s">
        <v>499</v>
      </c>
      <c r="B41" s="5"/>
      <c r="D41" s="8"/>
      <c r="E41" s="9"/>
    </row>
    <row r="42" spans="1:5" s="1" customFormat="1" ht="12.75" hidden="1">
      <c r="A42" s="2" t="s">
        <v>500</v>
      </c>
      <c r="B42" s="5"/>
      <c r="D42" s="8"/>
      <c r="E42" s="9"/>
    </row>
    <row r="43" spans="1:5" s="1" customFormat="1" ht="12.75" hidden="1">
      <c r="A43" s="68" t="s">
        <v>501</v>
      </c>
      <c r="B43" s="5"/>
      <c r="D43" s="8"/>
      <c r="E43" s="9"/>
    </row>
    <row r="44" spans="1:5" s="1" customFormat="1" ht="38.25">
      <c r="A44" s="2" t="s">
        <v>502</v>
      </c>
      <c r="B44" s="5" t="s">
        <v>249</v>
      </c>
      <c r="D44" s="8"/>
      <c r="E44" s="9"/>
    </row>
    <row r="45" spans="1:5" s="1" customFormat="1" ht="12.75">
      <c r="A45" s="2"/>
      <c r="B45" s="5" t="s">
        <v>758</v>
      </c>
      <c r="D45" s="8"/>
      <c r="E45" s="9"/>
    </row>
    <row r="46" spans="1:5" s="1" customFormat="1" ht="12.75">
      <c r="A46" s="136"/>
      <c r="B46" s="66" t="s">
        <v>750</v>
      </c>
      <c r="D46" s="8"/>
      <c r="E46" s="9"/>
    </row>
    <row r="47" spans="1:5" s="1" customFormat="1" ht="12.75" hidden="1">
      <c r="A47" s="3"/>
      <c r="B47" s="1" t="s">
        <v>415</v>
      </c>
      <c r="D47" s="8"/>
      <c r="E47" s="9"/>
    </row>
    <row r="48" spans="1:5" s="1" customFormat="1" ht="12.75">
      <c r="A48" s="3"/>
      <c r="D48" s="8"/>
      <c r="E48" s="9"/>
    </row>
    <row r="49" spans="1:5" s="1" customFormat="1" ht="12.75" hidden="1">
      <c r="A49" s="3"/>
      <c r="D49" s="8"/>
      <c r="E49" s="9"/>
    </row>
    <row r="50" spans="1:5" s="1" customFormat="1" ht="12.75" hidden="1">
      <c r="A50" s="3"/>
      <c r="D50" s="8"/>
      <c r="E50" s="9"/>
    </row>
    <row r="51" spans="1:5" s="1" customFormat="1" ht="12.75" hidden="1">
      <c r="A51" s="3"/>
      <c r="D51" s="8"/>
      <c r="E51" s="9"/>
    </row>
    <row r="52" spans="1:5" s="1" customFormat="1" ht="12.75" hidden="1">
      <c r="A52" s="3"/>
      <c r="D52" s="8"/>
      <c r="E52" s="9"/>
    </row>
    <row r="53" spans="1:5" s="1" customFormat="1" ht="12.75" hidden="1">
      <c r="A53" s="3"/>
      <c r="D53" s="8"/>
      <c r="E53" s="9"/>
    </row>
    <row r="54" spans="1:5" s="1" customFormat="1" ht="12.75">
      <c r="A54" s="91" t="s">
        <v>582</v>
      </c>
      <c r="D54" s="8"/>
      <c r="E54" s="9"/>
    </row>
    <row r="55" spans="1:5" s="1" customFormat="1" ht="12.75">
      <c r="A55" s="87"/>
      <c r="B55" s="47"/>
      <c r="D55" s="8"/>
      <c r="E55" s="9"/>
    </row>
    <row r="56" spans="1:5" s="1" customFormat="1" ht="12.75">
      <c r="A56" s="69" t="s">
        <v>421</v>
      </c>
      <c r="B56" s="5" t="s">
        <v>248</v>
      </c>
      <c r="D56" s="8"/>
      <c r="E56" s="9"/>
    </row>
    <row r="57" spans="1:5" s="1" customFormat="1" ht="12.75" hidden="1">
      <c r="A57" s="68"/>
      <c r="B57" s="5"/>
      <c r="D57" s="8"/>
      <c r="E57" s="9"/>
    </row>
    <row r="58" spans="1:5" s="1" customFormat="1" ht="12.75">
      <c r="A58" s="75"/>
      <c r="B58" s="116"/>
      <c r="D58" s="114"/>
      <c r="E58" s="171"/>
    </row>
    <row r="59" spans="1:5" s="1" customFormat="1" ht="12.75" hidden="1">
      <c r="A59" s="2"/>
      <c r="B59" s="62" t="s">
        <v>1099</v>
      </c>
      <c r="D59" s="114"/>
      <c r="E59" s="20"/>
    </row>
    <row r="60" spans="1:5" s="1" customFormat="1" ht="12.75" hidden="1">
      <c r="A60" s="2"/>
      <c r="B60" s="62" t="s">
        <v>1035</v>
      </c>
      <c r="D60" s="114"/>
      <c r="E60" s="20"/>
    </row>
    <row r="61" spans="1:5" s="1" customFormat="1" ht="12.75" hidden="1">
      <c r="A61" s="2"/>
      <c r="B61" s="62" t="s">
        <v>1101</v>
      </c>
      <c r="D61" s="114"/>
      <c r="E61" s="20"/>
    </row>
    <row r="62" spans="1:6" s="1" customFormat="1" ht="12.75" hidden="1">
      <c r="A62" s="2"/>
      <c r="B62" s="5"/>
      <c r="D62" s="114"/>
      <c r="E62" s="22"/>
      <c r="F62" s="26"/>
    </row>
    <row r="63" spans="1:6" s="1" customFormat="1" ht="12.75" hidden="1">
      <c r="A63" s="2"/>
      <c r="B63" s="5"/>
      <c r="D63" s="114"/>
      <c r="E63" s="22"/>
      <c r="F63" s="26"/>
    </row>
    <row r="64" spans="1:6" s="1" customFormat="1" ht="12.75" hidden="1">
      <c r="A64" s="2"/>
      <c r="B64" s="5"/>
      <c r="D64" s="114"/>
      <c r="E64" s="22"/>
      <c r="F64" s="26"/>
    </row>
    <row r="65" spans="1:5" s="1" customFormat="1" ht="12.75" hidden="1">
      <c r="A65" s="2"/>
      <c r="B65" s="5"/>
      <c r="D65" s="114"/>
      <c r="E65" s="9"/>
    </row>
    <row r="66" spans="1:5" s="1" customFormat="1" ht="12.75">
      <c r="A66" s="2" t="s">
        <v>324</v>
      </c>
      <c r="B66" s="5"/>
      <c r="D66" s="8"/>
      <c r="E66" s="9"/>
    </row>
    <row r="67" spans="1:7" s="1" customFormat="1" ht="12.75">
      <c r="A67" s="65" t="s">
        <v>290</v>
      </c>
      <c r="B67" s="66"/>
      <c r="D67" s="193"/>
      <c r="E67" s="20"/>
      <c r="G67" s="173"/>
    </row>
    <row r="68" spans="1:5" s="1" customFormat="1" ht="12.75" hidden="1">
      <c r="A68" s="3"/>
      <c r="D68" s="8"/>
      <c r="E68" s="9"/>
    </row>
    <row r="69" spans="1:5" s="1" customFormat="1" ht="12.75" hidden="1">
      <c r="A69" s="12" t="s">
        <v>41</v>
      </c>
      <c r="B69" s="24"/>
      <c r="D69" s="8"/>
      <c r="E69" s="9"/>
    </row>
    <row r="70" spans="1:5" s="1" customFormat="1" ht="12.75" hidden="1">
      <c r="A70" s="12"/>
      <c r="B70" s="24"/>
      <c r="D70" s="8"/>
      <c r="E70" s="9"/>
    </row>
    <row r="71" spans="1:5" s="1" customFormat="1" ht="12.75" hidden="1">
      <c r="A71" s="3" t="s">
        <v>1114</v>
      </c>
      <c r="D71" s="8"/>
      <c r="E71" s="20"/>
    </row>
    <row r="72" spans="1:5" s="1" customFormat="1" ht="12.75" hidden="1">
      <c r="A72" s="3" t="s">
        <v>1115</v>
      </c>
      <c r="D72" s="8"/>
      <c r="E72" s="20"/>
    </row>
    <row r="73" spans="1:5" s="1" customFormat="1" ht="12.75" hidden="1">
      <c r="A73" s="6"/>
      <c r="D73" s="8"/>
      <c r="E73" s="20"/>
    </row>
    <row r="74" spans="1:5" s="1" customFormat="1" ht="12.75">
      <c r="A74" s="3"/>
      <c r="D74" s="8"/>
      <c r="E74" s="9"/>
    </row>
    <row r="75" spans="1:5" s="1" customFormat="1" ht="12.75">
      <c r="A75" s="91" t="s">
        <v>42</v>
      </c>
      <c r="D75" s="8"/>
      <c r="E75" s="9"/>
    </row>
    <row r="76" spans="1:5" s="1" customFormat="1" ht="12.75">
      <c r="A76" s="60"/>
      <c r="B76" s="47"/>
      <c r="D76" s="8"/>
      <c r="E76" s="9"/>
    </row>
    <row r="77" spans="1:6" s="1" customFormat="1" ht="12.75">
      <c r="A77" s="2" t="s">
        <v>326</v>
      </c>
      <c r="B77" s="1" t="s">
        <v>160</v>
      </c>
      <c r="D77" s="8"/>
      <c r="E77" s="165"/>
      <c r="F77" s="319" t="s">
        <v>1034</v>
      </c>
    </row>
    <row r="78" spans="1:5" s="1" customFormat="1" ht="12.75">
      <c r="A78" s="2"/>
      <c r="D78" s="8"/>
      <c r="E78" s="165"/>
    </row>
    <row r="79" spans="1:6" s="1" customFormat="1" ht="12.75">
      <c r="A79" s="2" t="s">
        <v>164</v>
      </c>
      <c r="B79" s="62" t="s">
        <v>478</v>
      </c>
      <c r="D79" s="8"/>
      <c r="E79" s="165"/>
      <c r="F79" s="319" t="s">
        <v>1033</v>
      </c>
    </row>
    <row r="80" spans="1:5" s="1" customFormat="1" ht="12.75">
      <c r="A80" s="70"/>
      <c r="B80" s="62" t="s">
        <v>720</v>
      </c>
      <c r="D80" s="8"/>
      <c r="E80" s="165"/>
    </row>
    <row r="81" spans="1:6" s="1" customFormat="1" ht="12.75">
      <c r="A81" s="2"/>
      <c r="B81" s="62" t="s">
        <v>336</v>
      </c>
      <c r="D81" s="8"/>
      <c r="E81" s="165"/>
      <c r="F81" s="319" t="s">
        <v>1032</v>
      </c>
    </row>
    <row r="82" spans="1:6" s="1" customFormat="1" ht="25.5">
      <c r="A82" s="70"/>
      <c r="B82" s="62" t="s">
        <v>829</v>
      </c>
      <c r="D82" s="8"/>
      <c r="E82" s="165"/>
      <c r="F82" s="319" t="s">
        <v>1030</v>
      </c>
    </row>
    <row r="83" spans="1:6" s="1" customFormat="1" ht="25.5">
      <c r="A83" s="70"/>
      <c r="B83" s="62" t="s">
        <v>830</v>
      </c>
      <c r="D83" s="8"/>
      <c r="E83" s="165"/>
      <c r="F83" s="319" t="s">
        <v>1031</v>
      </c>
    </row>
    <row r="84" spans="1:5" s="1" customFormat="1" ht="12.75">
      <c r="A84" s="2"/>
      <c r="B84" s="62"/>
      <c r="D84" s="8"/>
      <c r="E84" s="165"/>
    </row>
    <row r="85" spans="1:5" s="1" customFormat="1" ht="12.75" hidden="1">
      <c r="A85" s="70"/>
      <c r="B85" s="5"/>
      <c r="D85" s="8"/>
      <c r="E85" s="22"/>
    </row>
    <row r="86" spans="1:5" s="1" customFormat="1" ht="12.75" hidden="1">
      <c r="A86" s="70"/>
      <c r="B86" s="5"/>
      <c r="D86" s="8"/>
      <c r="E86" s="22"/>
    </row>
    <row r="87" spans="1:5" s="1" customFormat="1" ht="12.75" hidden="1">
      <c r="A87" s="70"/>
      <c r="B87" s="5"/>
      <c r="D87" s="8"/>
      <c r="E87" s="22"/>
    </row>
    <row r="88" spans="1:5" s="1" customFormat="1" ht="12.75" hidden="1">
      <c r="A88" s="70"/>
      <c r="B88" s="5"/>
      <c r="D88" s="8"/>
      <c r="E88" s="22"/>
    </row>
    <row r="89" spans="1:5" s="1" customFormat="1" ht="12.75" hidden="1">
      <c r="A89" s="70"/>
      <c r="B89" s="5"/>
      <c r="D89" s="8"/>
      <c r="E89" s="20"/>
    </row>
    <row r="90" spans="1:5" s="1" customFormat="1" ht="12.75" hidden="1">
      <c r="A90" s="2" t="s">
        <v>773</v>
      </c>
      <c r="B90" s="5"/>
      <c r="D90" s="8"/>
      <c r="E90" s="22"/>
    </row>
    <row r="91" spans="1:5" s="1" customFormat="1" ht="12.75" hidden="1">
      <c r="A91" s="2" t="s">
        <v>774</v>
      </c>
      <c r="B91" s="5"/>
      <c r="D91" s="8"/>
      <c r="E91" s="22"/>
    </row>
    <row r="92" spans="1:5" s="1" customFormat="1" ht="12.75" hidden="1">
      <c r="A92" s="2" t="s">
        <v>274</v>
      </c>
      <c r="B92" s="5"/>
      <c r="D92" s="8"/>
      <c r="E92" s="20"/>
    </row>
    <row r="93" spans="1:5" s="1" customFormat="1" ht="12.75" hidden="1">
      <c r="A93" s="2" t="s">
        <v>775</v>
      </c>
      <c r="B93" s="5"/>
      <c r="D93" s="8"/>
      <c r="E93" s="20"/>
    </row>
    <row r="94" spans="1:5" s="1" customFormat="1" ht="12.75" hidden="1">
      <c r="A94" s="2" t="s">
        <v>208</v>
      </c>
      <c r="B94" s="5"/>
      <c r="D94" s="8"/>
      <c r="E94" s="20"/>
    </row>
    <row r="95" spans="1:5" s="1" customFormat="1" ht="12.75" hidden="1">
      <c r="A95" s="2" t="s">
        <v>209</v>
      </c>
      <c r="B95" s="5"/>
      <c r="D95" s="8"/>
      <c r="E95" s="20"/>
    </row>
    <row r="96" spans="1:5" s="1" customFormat="1" ht="12.75" hidden="1">
      <c r="A96" s="2" t="s">
        <v>1006</v>
      </c>
      <c r="B96" s="5"/>
      <c r="D96" s="8"/>
      <c r="E96" s="20"/>
    </row>
    <row r="97" spans="1:5" s="1" customFormat="1" ht="12.75" hidden="1">
      <c r="A97" s="2" t="s">
        <v>1091</v>
      </c>
      <c r="B97" s="5"/>
      <c r="D97" s="8"/>
      <c r="E97" s="20"/>
    </row>
    <row r="98" spans="1:5" s="1" customFormat="1" ht="12.75" hidden="1">
      <c r="A98" s="2" t="s">
        <v>1092</v>
      </c>
      <c r="B98" s="5"/>
      <c r="D98" s="8"/>
      <c r="E98" s="20"/>
    </row>
    <row r="99" spans="1:5" s="1" customFormat="1" ht="12.75" hidden="1">
      <c r="A99" s="2" t="s">
        <v>43</v>
      </c>
      <c r="B99" s="5"/>
      <c r="D99" s="8"/>
      <c r="E99" s="20"/>
    </row>
    <row r="100" spans="1:5" s="1" customFormat="1" ht="12.75" hidden="1">
      <c r="A100" s="2" t="s">
        <v>44</v>
      </c>
      <c r="B100" s="5"/>
      <c r="D100" s="8"/>
      <c r="E100" s="20"/>
    </row>
    <row r="101" spans="1:5" s="1" customFormat="1" ht="12.75" hidden="1">
      <c r="A101" s="2" t="s">
        <v>45</v>
      </c>
      <c r="B101" s="5"/>
      <c r="D101" s="8"/>
      <c r="E101" s="20"/>
    </row>
    <row r="102" spans="1:5" s="26" customFormat="1" ht="12.75" hidden="1">
      <c r="A102" s="72" t="s">
        <v>46</v>
      </c>
      <c r="B102" s="73"/>
      <c r="D102" s="27"/>
      <c r="E102" s="22"/>
    </row>
    <row r="103" spans="1:7" s="1" customFormat="1" ht="12.75">
      <c r="A103" s="65" t="s">
        <v>290</v>
      </c>
      <c r="B103" s="66"/>
      <c r="D103" s="170"/>
      <c r="E103" s="20"/>
      <c r="G103" s="173"/>
    </row>
    <row r="104" spans="1:5" s="1" customFormat="1" ht="12.75" hidden="1">
      <c r="A104" s="12" t="s">
        <v>1093</v>
      </c>
      <c r="D104" s="8"/>
      <c r="E104" s="9"/>
    </row>
    <row r="105" spans="1:5" s="1" customFormat="1" ht="12.75" hidden="1">
      <c r="A105" s="12"/>
      <c r="D105" s="8"/>
      <c r="E105" s="9"/>
    </row>
    <row r="106" spans="1:5" s="1" customFormat="1" ht="12.75" hidden="1">
      <c r="A106" s="3" t="s">
        <v>1095</v>
      </c>
      <c r="D106" s="8"/>
      <c r="E106" s="9"/>
    </row>
    <row r="107" spans="1:5" s="1" customFormat="1" ht="12.75" hidden="1">
      <c r="A107" s="3" t="s">
        <v>1096</v>
      </c>
      <c r="D107" s="8"/>
      <c r="E107" s="9"/>
    </row>
    <row r="108" spans="1:5" s="1" customFormat="1" ht="12.75" hidden="1">
      <c r="A108" s="3" t="s">
        <v>47</v>
      </c>
      <c r="D108" s="8"/>
      <c r="E108" s="20"/>
    </row>
    <row r="109" spans="1:5" s="26" customFormat="1" ht="12.75" hidden="1">
      <c r="A109" s="25" t="s">
        <v>1094</v>
      </c>
      <c r="D109" s="27"/>
      <c r="E109" s="22"/>
    </row>
    <row r="110" spans="1:5" s="1" customFormat="1" ht="12.75" hidden="1">
      <c r="A110" s="3" t="s">
        <v>1097</v>
      </c>
      <c r="D110" s="8"/>
      <c r="E110" s="9"/>
    </row>
    <row r="111" spans="1:5" s="1" customFormat="1" ht="12.75" hidden="1">
      <c r="A111" s="6" t="s">
        <v>290</v>
      </c>
      <c r="D111" s="8"/>
      <c r="E111" s="20"/>
    </row>
    <row r="112" spans="1:5" s="1" customFormat="1" ht="12.75">
      <c r="A112" s="3"/>
      <c r="D112" s="8"/>
      <c r="E112" s="9"/>
    </row>
    <row r="113" spans="1:5" s="1" customFormat="1" ht="12.75">
      <c r="A113" s="91" t="s">
        <v>27</v>
      </c>
      <c r="D113" s="8"/>
      <c r="E113" s="9"/>
    </row>
    <row r="114" spans="1:5" s="1" customFormat="1" ht="12.75">
      <c r="A114" s="60"/>
      <c r="B114" s="47"/>
      <c r="D114" s="8"/>
      <c r="E114" s="9"/>
    </row>
    <row r="115" spans="1:5" s="1" customFormat="1" ht="12.75" hidden="1">
      <c r="A115" s="75" t="s">
        <v>766</v>
      </c>
      <c r="B115" s="5"/>
      <c r="D115" s="8"/>
      <c r="E115" s="9"/>
    </row>
    <row r="116" spans="1:5" s="1" customFormat="1" ht="12.75" hidden="1">
      <c r="A116" s="69" t="s">
        <v>1103</v>
      </c>
      <c r="B116" s="5"/>
      <c r="D116" s="8"/>
      <c r="E116" s="20"/>
    </row>
    <row r="117" spans="1:5" s="1" customFormat="1" ht="12.75" hidden="1">
      <c r="A117" s="69" t="s">
        <v>1104</v>
      </c>
      <c r="B117" s="5"/>
      <c r="D117" s="8"/>
      <c r="E117" s="20"/>
    </row>
    <row r="118" spans="1:5" s="1" customFormat="1" ht="12.75" hidden="1">
      <c r="A118" s="69" t="s">
        <v>1105</v>
      </c>
      <c r="B118" s="5"/>
      <c r="D118" s="8"/>
      <c r="E118" s="20"/>
    </row>
    <row r="119" spans="1:5" s="1" customFormat="1" ht="12.75" hidden="1">
      <c r="A119" s="79" t="s">
        <v>483</v>
      </c>
      <c r="B119" s="5"/>
      <c r="D119" s="8"/>
      <c r="E119" s="20"/>
    </row>
    <row r="120" spans="1:5" s="1" customFormat="1" ht="12.75" hidden="1">
      <c r="A120" s="2"/>
      <c r="B120" s="5"/>
      <c r="D120" s="8"/>
      <c r="E120" s="9"/>
    </row>
    <row r="121" spans="1:6" s="1" customFormat="1" ht="12.75">
      <c r="A121" s="116" t="s">
        <v>767</v>
      </c>
      <c r="B121" s="62" t="s">
        <v>1107</v>
      </c>
      <c r="D121" s="8"/>
      <c r="E121" s="9"/>
      <c r="F121" s="319" t="s">
        <v>518</v>
      </c>
    </row>
    <row r="122" spans="1:5" s="1" customFormat="1" ht="12.75">
      <c r="A122" s="2"/>
      <c r="B122" s="62" t="s">
        <v>1108</v>
      </c>
      <c r="D122" s="8"/>
      <c r="E122" s="9"/>
    </row>
    <row r="123" spans="1:6" s="1" customFormat="1" ht="25.5">
      <c r="A123" s="2"/>
      <c r="B123" s="62" t="s">
        <v>590</v>
      </c>
      <c r="D123" s="8"/>
      <c r="E123" s="167"/>
      <c r="F123" s="319" t="s">
        <v>519</v>
      </c>
    </row>
    <row r="124" spans="1:5" s="1" customFormat="1" ht="12.75" hidden="1">
      <c r="A124" s="2" t="s">
        <v>51</v>
      </c>
      <c r="B124" s="5"/>
      <c r="D124" s="8"/>
      <c r="E124" s="20"/>
    </row>
    <row r="125" spans="1:5" s="1" customFormat="1" ht="12.75" hidden="1">
      <c r="A125" s="64" t="s">
        <v>28</v>
      </c>
      <c r="B125" s="5"/>
      <c r="D125" s="8"/>
      <c r="E125" s="20"/>
    </row>
    <row r="126" spans="1:5" s="1" customFormat="1" ht="12.75" hidden="1">
      <c r="A126" s="64"/>
      <c r="B126" s="5"/>
      <c r="D126" s="8"/>
      <c r="E126" s="20"/>
    </row>
    <row r="127" spans="1:5" s="1" customFormat="1" ht="12.75" hidden="1">
      <c r="A127" s="64" t="s">
        <v>482</v>
      </c>
      <c r="B127" s="5"/>
      <c r="D127" s="8"/>
      <c r="E127" s="20"/>
    </row>
    <row r="128" spans="1:5" s="1" customFormat="1" ht="12.75" hidden="1">
      <c r="A128" s="2"/>
      <c r="B128" s="5"/>
      <c r="D128" s="8"/>
      <c r="E128" s="20"/>
    </row>
    <row r="129" spans="1:5" s="1" customFormat="1" ht="12.75" hidden="1">
      <c r="A129" s="68" t="s">
        <v>52</v>
      </c>
      <c r="B129" s="5"/>
      <c r="D129" s="8"/>
      <c r="E129" s="20"/>
    </row>
    <row r="130" spans="1:5" s="1" customFormat="1" ht="12.75" hidden="1">
      <c r="A130" s="68"/>
      <c r="B130" s="5"/>
      <c r="D130" s="8"/>
      <c r="E130" s="20"/>
    </row>
    <row r="131" spans="1:5" s="1" customFormat="1" ht="12.75" hidden="1">
      <c r="A131" s="69" t="s">
        <v>480</v>
      </c>
      <c r="B131" s="5"/>
      <c r="D131" s="8"/>
      <c r="E131" s="20"/>
    </row>
    <row r="132" spans="1:5" s="1" customFormat="1" ht="12.75" hidden="1">
      <c r="A132" s="69" t="s">
        <v>481</v>
      </c>
      <c r="B132" s="5"/>
      <c r="D132" s="8"/>
      <c r="E132" s="20"/>
    </row>
    <row r="133" spans="1:5" s="1" customFormat="1" ht="12.75" hidden="1">
      <c r="A133" s="79" t="s">
        <v>290</v>
      </c>
      <c r="B133" s="5"/>
      <c r="D133" s="8"/>
      <c r="E133" s="20"/>
    </row>
    <row r="134" spans="1:5" s="1" customFormat="1" ht="12.75" hidden="1">
      <c r="A134" s="2"/>
      <c r="B134" s="5"/>
      <c r="D134" s="8"/>
      <c r="E134" s="9"/>
    </row>
    <row r="135" spans="1:5" s="1" customFormat="1" ht="12.75" hidden="1">
      <c r="A135" s="68" t="s">
        <v>106</v>
      </c>
      <c r="B135" s="5"/>
      <c r="D135" s="8"/>
      <c r="E135" s="9"/>
    </row>
    <row r="136" spans="1:5" s="1" customFormat="1" ht="12.75" hidden="1">
      <c r="A136" s="68"/>
      <c r="B136" s="5"/>
      <c r="D136" s="8"/>
      <c r="E136" s="9"/>
    </row>
    <row r="137" spans="1:5" s="1" customFormat="1" ht="12.75" hidden="1">
      <c r="A137" s="2" t="s">
        <v>107</v>
      </c>
      <c r="B137" s="5"/>
      <c r="D137" s="8"/>
      <c r="E137" s="20"/>
    </row>
    <row r="138" spans="1:5" s="1" customFormat="1" ht="12.75" hidden="1">
      <c r="A138" s="2" t="s">
        <v>485</v>
      </c>
      <c r="B138" s="5"/>
      <c r="D138" s="8"/>
      <c r="E138" s="20"/>
    </row>
    <row r="139" spans="1:5" s="1" customFormat="1" ht="12.75" hidden="1">
      <c r="A139" s="2" t="s">
        <v>108</v>
      </c>
      <c r="B139" s="5"/>
      <c r="D139" s="8"/>
      <c r="E139" s="9"/>
    </row>
    <row r="140" spans="1:5" s="1" customFormat="1" ht="12.75" hidden="1">
      <c r="A140" s="2" t="s">
        <v>109</v>
      </c>
      <c r="B140" s="5"/>
      <c r="D140" s="8"/>
      <c r="E140" s="9"/>
    </row>
    <row r="141" spans="1:5" s="1" customFormat="1" ht="12.75" hidden="1">
      <c r="A141" s="2" t="s">
        <v>110</v>
      </c>
      <c r="B141" s="5"/>
      <c r="D141" s="8"/>
      <c r="E141" s="9"/>
    </row>
    <row r="142" spans="1:5" s="1" customFormat="1" ht="12.75" hidden="1">
      <c r="A142" s="2" t="s">
        <v>111</v>
      </c>
      <c r="B142" s="5"/>
      <c r="D142" s="8"/>
      <c r="E142" s="20"/>
    </row>
    <row r="143" spans="1:5" s="1" customFormat="1" ht="12.75" hidden="1">
      <c r="A143" s="2" t="s">
        <v>914</v>
      </c>
      <c r="B143" s="5"/>
      <c r="D143" s="8"/>
      <c r="E143" s="20"/>
    </row>
    <row r="144" spans="1:5" s="1" customFormat="1" ht="12.75" hidden="1">
      <c r="A144" s="2" t="s">
        <v>113</v>
      </c>
      <c r="B144" s="5"/>
      <c r="D144" s="8"/>
      <c r="E144" s="20"/>
    </row>
    <row r="145" spans="1:5" s="1" customFormat="1" ht="12.75" hidden="1">
      <c r="A145" s="2" t="s">
        <v>900</v>
      </c>
      <c r="B145" s="5"/>
      <c r="D145" s="8"/>
      <c r="E145" s="9"/>
    </row>
    <row r="146" spans="1:5" s="1" customFormat="1" ht="12.75" hidden="1">
      <c r="A146" s="2" t="s">
        <v>901</v>
      </c>
      <c r="B146" s="5"/>
      <c r="D146" s="8"/>
      <c r="E146" s="9"/>
    </row>
    <row r="147" spans="1:5" s="1" customFormat="1" ht="12.75" hidden="1">
      <c r="A147" s="64" t="s">
        <v>290</v>
      </c>
      <c r="B147" s="5"/>
      <c r="D147" s="8"/>
      <c r="E147" s="20"/>
    </row>
    <row r="148" spans="1:5" s="1" customFormat="1" ht="12.75" hidden="1">
      <c r="A148" s="2"/>
      <c r="B148" s="5"/>
      <c r="D148" s="8"/>
      <c r="E148" s="9"/>
    </row>
    <row r="149" spans="1:5" s="1" customFormat="1" ht="12.75" hidden="1">
      <c r="A149" s="68" t="s">
        <v>486</v>
      </c>
      <c r="B149" s="5"/>
      <c r="D149" s="8"/>
      <c r="E149" s="9"/>
    </row>
    <row r="150" spans="1:5" s="1" customFormat="1" ht="12.75" hidden="1">
      <c r="A150" s="2"/>
      <c r="B150" s="5"/>
      <c r="D150" s="8"/>
      <c r="E150" s="9"/>
    </row>
    <row r="151" spans="1:5" s="1" customFormat="1" ht="12.75" hidden="1">
      <c r="A151" s="2" t="s">
        <v>487</v>
      </c>
      <c r="B151" s="5"/>
      <c r="D151" s="8"/>
      <c r="E151" s="20"/>
    </row>
    <row r="152" spans="1:5" s="1" customFormat="1" ht="12.75" hidden="1">
      <c r="A152" s="2"/>
      <c r="B152" s="5"/>
      <c r="D152" s="8"/>
      <c r="E152" s="9"/>
    </row>
    <row r="153" spans="1:5" s="1" customFormat="1" ht="12.75" hidden="1">
      <c r="A153" s="68" t="s">
        <v>488</v>
      </c>
      <c r="B153" s="5"/>
      <c r="D153" s="8"/>
      <c r="E153" s="9"/>
    </row>
    <row r="154" spans="1:5" s="1" customFormat="1" ht="12.75" hidden="1">
      <c r="A154" s="2"/>
      <c r="B154" s="5"/>
      <c r="D154" s="8"/>
      <c r="E154" s="9"/>
    </row>
    <row r="155" spans="1:5" s="1" customFormat="1" ht="12.75" hidden="1">
      <c r="A155" s="2" t="s">
        <v>489</v>
      </c>
      <c r="B155" s="5"/>
      <c r="D155" s="8"/>
      <c r="E155" s="20"/>
    </row>
    <row r="156" spans="1:5" s="1" customFormat="1" ht="12.75" hidden="1">
      <c r="A156" s="2"/>
      <c r="B156" s="5"/>
      <c r="D156" s="8"/>
      <c r="E156" s="9"/>
    </row>
    <row r="157" spans="1:5" s="1" customFormat="1" ht="12.75" hidden="1">
      <c r="A157" s="64" t="s">
        <v>490</v>
      </c>
      <c r="B157" s="5"/>
      <c r="D157" s="8"/>
      <c r="E157" s="20"/>
    </row>
    <row r="158" spans="1:5" s="1" customFormat="1" ht="12.75" hidden="1">
      <c r="A158" s="64" t="s">
        <v>91</v>
      </c>
      <c r="B158" s="5"/>
      <c r="D158" s="8"/>
      <c r="E158" s="20"/>
    </row>
    <row r="159" spans="1:7" s="1" customFormat="1" ht="12.75">
      <c r="A159" s="48"/>
      <c r="B159" s="118" t="s">
        <v>290</v>
      </c>
      <c r="D159" s="170"/>
      <c r="E159" s="9"/>
      <c r="G159" s="173"/>
    </row>
    <row r="160" spans="1:7" s="1" customFormat="1" ht="12.75">
      <c r="A160" s="3"/>
      <c r="B160" s="181"/>
      <c r="D160" s="178"/>
      <c r="E160" s="9"/>
      <c r="G160" s="173"/>
    </row>
    <row r="161" spans="1:5" s="1" customFormat="1" ht="12.75">
      <c r="A161" s="294" t="s">
        <v>622</v>
      </c>
      <c r="B161" s="153"/>
      <c r="D161" s="123"/>
      <c r="E161" s="171"/>
    </row>
    <row r="162" spans="1:5" s="1" customFormat="1" ht="12.75">
      <c r="A162" s="295"/>
      <c r="B162" s="78"/>
      <c r="D162" s="123"/>
      <c r="E162" s="171"/>
    </row>
    <row r="163" spans="1:6" s="1" customFormat="1" ht="12.75">
      <c r="A163" s="258" t="s">
        <v>704</v>
      </c>
      <c r="B163" s="217"/>
      <c r="D163" s="169"/>
      <c r="E163" s="169"/>
      <c r="F163" s="319" t="s">
        <v>892</v>
      </c>
    </row>
    <row r="164" spans="1:6" s="1" customFormat="1" ht="12.75">
      <c r="A164" s="258" t="s">
        <v>1096</v>
      </c>
      <c r="B164" s="78"/>
      <c r="D164" s="169"/>
      <c r="E164" s="169"/>
      <c r="F164" s="319" t="s">
        <v>893</v>
      </c>
    </row>
    <row r="165" spans="1:5" s="1" customFormat="1" ht="12.75">
      <c r="A165" s="65" t="s">
        <v>290</v>
      </c>
      <c r="B165" s="66"/>
      <c r="D165" s="170"/>
      <c r="E165" s="9"/>
    </row>
    <row r="166" spans="1:7" s="1" customFormat="1" ht="12.75">
      <c r="A166" s="3"/>
      <c r="B166" s="181"/>
      <c r="D166" s="178"/>
      <c r="E166" s="9"/>
      <c r="G166" s="173"/>
    </row>
    <row r="167" spans="1:5" s="1" customFormat="1" ht="12.75">
      <c r="A167" s="3"/>
      <c r="B167" s="37"/>
      <c r="D167" s="168"/>
      <c r="E167" s="9"/>
    </row>
    <row r="168" spans="1:5" s="1" customFormat="1" ht="12.75">
      <c r="A168" s="60" t="s">
        <v>52</v>
      </c>
      <c r="B168" s="180"/>
      <c r="D168" s="168"/>
      <c r="E168" s="9"/>
    </row>
    <row r="169" spans="1:5" s="1" customFormat="1" ht="12.75">
      <c r="A169" s="2"/>
      <c r="B169" s="181"/>
      <c r="D169" s="168"/>
      <c r="E169" s="9"/>
    </row>
    <row r="170" spans="1:5" s="1" customFormat="1" ht="12.75">
      <c r="A170" s="2" t="s">
        <v>494</v>
      </c>
      <c r="B170" s="181"/>
      <c r="D170" s="168"/>
      <c r="E170" s="303"/>
    </row>
    <row r="171" spans="1:5" s="1" customFormat="1" ht="12.75">
      <c r="A171" s="2"/>
      <c r="B171" s="181"/>
      <c r="D171" s="168"/>
      <c r="E171" s="9"/>
    </row>
    <row r="172" spans="1:5" s="1" customFormat="1" ht="12.75">
      <c r="A172" s="65" t="s">
        <v>290</v>
      </c>
      <c r="B172" s="66"/>
      <c r="D172" s="170"/>
      <c r="E172" s="9"/>
    </row>
    <row r="173" spans="1:5" s="1" customFormat="1" ht="12.75">
      <c r="A173" s="6"/>
      <c r="B173" s="98"/>
      <c r="D173" s="168"/>
      <c r="E173" s="9"/>
    </row>
    <row r="174" spans="1:5" s="1" customFormat="1" ht="12.75">
      <c r="A174" s="288" t="s">
        <v>106</v>
      </c>
      <c r="B174" s="47"/>
      <c r="D174" s="168"/>
      <c r="E174" s="9"/>
    </row>
    <row r="175" spans="1:5" s="1" customFormat="1" ht="12.75">
      <c r="A175" s="64"/>
      <c r="B175" s="5"/>
      <c r="D175" s="168"/>
      <c r="E175" s="9"/>
    </row>
    <row r="176" spans="1:5" s="1" customFormat="1" ht="12.75">
      <c r="A176" s="289" t="s">
        <v>110</v>
      </c>
      <c r="B176" s="5"/>
      <c r="D176" s="168"/>
      <c r="E176" s="303"/>
    </row>
    <row r="177" spans="1:5" s="1" customFormat="1" ht="12.75">
      <c r="A177" s="289" t="s">
        <v>705</v>
      </c>
      <c r="B177" s="5"/>
      <c r="D177" s="168"/>
      <c r="E177" s="303"/>
    </row>
    <row r="178" spans="1:5" s="1" customFormat="1" ht="12.75">
      <c r="A178" s="289" t="s">
        <v>479</v>
      </c>
      <c r="B178" s="5"/>
      <c r="D178" s="168"/>
      <c r="E178" s="303"/>
    </row>
    <row r="179" spans="1:5" s="1" customFormat="1" ht="12.75">
      <c r="A179" s="64"/>
      <c r="B179" s="5"/>
      <c r="D179" s="168"/>
      <c r="E179" s="9"/>
    </row>
    <row r="180" spans="1:5" s="1" customFormat="1" ht="12.75">
      <c r="A180" s="65" t="s">
        <v>290</v>
      </c>
      <c r="B180" s="66"/>
      <c r="D180" s="170"/>
      <c r="E180" s="9"/>
    </row>
    <row r="181" ht="12.75">
      <c r="A181" s="81"/>
    </row>
    <row r="183" spans="1:2" ht="12.75" hidden="1">
      <c r="A183" s="12"/>
      <c r="B183" s="3"/>
    </row>
    <row r="184" ht="12.75" hidden="1">
      <c r="B184" s="3"/>
    </row>
  </sheetData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4" r:id="rId1"/>
  <rowBreaks count="2" manualBreakCount="2">
    <brk id="36" max="4" man="1"/>
    <brk id="18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77">
      <selection activeCell="A38" sqref="A38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10" customWidth="1"/>
    <col min="5" max="5" width="14.8515625" style="29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2" t="s">
        <v>104</v>
      </c>
      <c r="B1" s="50"/>
      <c r="D1" s="8"/>
    </row>
    <row r="2" spans="1:4" s="1" customFormat="1" ht="19.5" customHeight="1">
      <c r="A2" s="99" t="s">
        <v>922</v>
      </c>
      <c r="B2" s="1" t="s">
        <v>923</v>
      </c>
      <c r="D2" s="8"/>
    </row>
    <row r="3" spans="1:5" s="1" customFormat="1" ht="15.75">
      <c r="A3" s="60" t="s">
        <v>673</v>
      </c>
      <c r="B3" s="101" t="s">
        <v>268</v>
      </c>
      <c r="D3" s="8"/>
      <c r="E3" s="9"/>
    </row>
    <row r="4" spans="1:5" s="1" customFormat="1" ht="12.75">
      <c r="A4" s="48" t="s">
        <v>676</v>
      </c>
      <c r="B4" s="66" t="s">
        <v>17</v>
      </c>
      <c r="D4" s="8"/>
      <c r="E4" s="9"/>
    </row>
    <row r="5" spans="1:5" s="1" customFormat="1" ht="12.75">
      <c r="A5" s="57" t="s">
        <v>635</v>
      </c>
      <c r="D5" s="8"/>
      <c r="E5" s="9"/>
    </row>
    <row r="6" spans="1:5" s="1" customFormat="1" ht="12.75">
      <c r="A6" s="105" t="s">
        <v>18</v>
      </c>
      <c r="B6" s="47" t="s">
        <v>746</v>
      </c>
      <c r="D6" s="8"/>
      <c r="E6" s="20"/>
    </row>
    <row r="7" spans="1:6" s="1" customFormat="1" ht="12.75" customHeight="1">
      <c r="A7" s="106" t="s">
        <v>19</v>
      </c>
      <c r="B7" s="5" t="s">
        <v>756</v>
      </c>
      <c r="C7" s="133" t="s">
        <v>71</v>
      </c>
      <c r="D7" s="21"/>
      <c r="E7" s="22"/>
      <c r="F7" s="25"/>
    </row>
    <row r="8" spans="1:6" s="1" customFormat="1" ht="12.75">
      <c r="A8" s="106" t="s">
        <v>20</v>
      </c>
      <c r="B8" s="5"/>
      <c r="C8" s="133">
        <v>10</v>
      </c>
      <c r="D8" s="21"/>
      <c r="E8" s="22"/>
      <c r="F8" s="26"/>
    </row>
    <row r="9" spans="1:5" s="1" customFormat="1" ht="12.75">
      <c r="A9" s="107" t="s">
        <v>265</v>
      </c>
      <c r="B9" s="66"/>
      <c r="C9" s="133">
        <v>98</v>
      </c>
      <c r="D9" s="8"/>
      <c r="E9" s="9"/>
    </row>
    <row r="10" spans="1:5" s="1" customFormat="1" ht="12.75" hidden="1">
      <c r="A10" s="6" t="s">
        <v>290</v>
      </c>
      <c r="D10" s="8"/>
      <c r="E10" s="20"/>
    </row>
    <row r="11" spans="1:5" s="1" customFormat="1" ht="12.75">
      <c r="A11" s="6"/>
      <c r="D11" s="8"/>
      <c r="E11" s="20"/>
    </row>
    <row r="12" spans="1:5" s="1" customFormat="1" ht="12.75">
      <c r="A12" s="6"/>
      <c r="D12" s="8"/>
      <c r="E12" s="20"/>
    </row>
    <row r="13" spans="1:5" s="1" customFormat="1" ht="12.75">
      <c r="A13" s="6"/>
      <c r="D13" s="8"/>
      <c r="E13" s="20"/>
    </row>
    <row r="14" spans="1:5" s="1" customFormat="1" ht="12.75" hidden="1">
      <c r="A14" s="3"/>
      <c r="B14" s="1" t="s">
        <v>415</v>
      </c>
      <c r="D14" s="8"/>
      <c r="E14" s="9"/>
    </row>
    <row r="15" spans="1:5" s="1" customFormat="1" ht="12.75">
      <c r="A15" s="3"/>
      <c r="D15" s="8"/>
      <c r="E15" s="9"/>
    </row>
    <row r="16" spans="1:5" s="1" customFormat="1" ht="12.75" hidden="1">
      <c r="A16" s="3"/>
      <c r="D16" s="8"/>
      <c r="E16" s="9"/>
    </row>
    <row r="17" spans="1:5" s="1" customFormat="1" ht="12.75" hidden="1">
      <c r="A17" s="3"/>
      <c r="D17" s="8"/>
      <c r="E17" s="9"/>
    </row>
    <row r="18" spans="1:5" s="1" customFormat="1" ht="12.75" hidden="1">
      <c r="A18" s="3"/>
      <c r="D18" s="8"/>
      <c r="E18" s="9"/>
    </row>
    <row r="19" spans="1:5" s="1" customFormat="1" ht="12.75" hidden="1">
      <c r="A19" s="3"/>
      <c r="D19" s="8"/>
      <c r="E19" s="9"/>
    </row>
    <row r="20" spans="1:5" s="1" customFormat="1" ht="12.75" hidden="1">
      <c r="A20" s="3"/>
      <c r="D20" s="8"/>
      <c r="E20" s="9"/>
    </row>
    <row r="21" spans="1:5" s="1" customFormat="1" ht="12.75" hidden="1">
      <c r="A21" s="2" t="s">
        <v>914</v>
      </c>
      <c r="B21" s="5"/>
      <c r="D21" s="8"/>
      <c r="E21" s="20"/>
    </row>
    <row r="22" spans="1:5" s="1" customFormat="1" ht="12.75" hidden="1">
      <c r="A22" s="2" t="s">
        <v>113</v>
      </c>
      <c r="B22" s="5"/>
      <c r="D22" s="8"/>
      <c r="E22" s="20"/>
    </row>
    <row r="23" spans="1:5" s="1" customFormat="1" ht="12.75" hidden="1">
      <c r="A23" s="2" t="s">
        <v>900</v>
      </c>
      <c r="B23" s="5"/>
      <c r="D23" s="8"/>
      <c r="E23" s="9"/>
    </row>
    <row r="24" spans="1:5" s="1" customFormat="1" ht="12.75" hidden="1">
      <c r="A24" s="2" t="s">
        <v>901</v>
      </c>
      <c r="B24" s="5"/>
      <c r="D24" s="8"/>
      <c r="E24" s="9"/>
    </row>
    <row r="25" spans="1:5" s="1" customFormat="1" ht="12.75" hidden="1">
      <c r="A25" s="64" t="s">
        <v>290</v>
      </c>
      <c r="B25" s="5"/>
      <c r="D25" s="8"/>
      <c r="E25" s="20"/>
    </row>
    <row r="26" spans="1:5" s="1" customFormat="1" ht="12.75" hidden="1">
      <c r="A26" s="2"/>
      <c r="B26" s="5"/>
      <c r="D26" s="8"/>
      <c r="E26" s="9"/>
    </row>
    <row r="27" spans="1:5" s="1" customFormat="1" ht="12.75" hidden="1">
      <c r="A27" s="68" t="s">
        <v>486</v>
      </c>
      <c r="B27" s="5"/>
      <c r="D27" s="8"/>
      <c r="E27" s="9"/>
    </row>
    <row r="28" spans="1:5" s="1" customFormat="1" ht="12.75" hidden="1">
      <c r="A28" s="2"/>
      <c r="B28" s="5"/>
      <c r="D28" s="8"/>
      <c r="E28" s="9"/>
    </row>
    <row r="29" spans="1:5" s="1" customFormat="1" ht="12.75" hidden="1">
      <c r="A29" s="2" t="s">
        <v>487</v>
      </c>
      <c r="B29" s="5"/>
      <c r="D29" s="8"/>
      <c r="E29" s="20"/>
    </row>
    <row r="30" spans="1:5" s="1" customFormat="1" ht="12.75" hidden="1">
      <c r="A30" s="2"/>
      <c r="B30" s="5"/>
      <c r="D30" s="8"/>
      <c r="E30" s="9"/>
    </row>
    <row r="31" spans="1:5" s="1" customFormat="1" ht="12.75" hidden="1">
      <c r="A31" s="68" t="s">
        <v>488</v>
      </c>
      <c r="B31" s="5"/>
      <c r="D31" s="8"/>
      <c r="E31" s="9"/>
    </row>
    <row r="32" spans="1:5" s="1" customFormat="1" ht="12.75" hidden="1">
      <c r="A32" s="2"/>
      <c r="B32" s="5"/>
      <c r="D32" s="8"/>
      <c r="E32" s="9"/>
    </row>
    <row r="33" spans="1:5" s="1" customFormat="1" ht="12.75" hidden="1">
      <c r="A33" s="2" t="s">
        <v>489</v>
      </c>
      <c r="B33" s="5"/>
      <c r="D33" s="8"/>
      <c r="E33" s="20"/>
    </row>
    <row r="34" spans="1:5" s="1" customFormat="1" ht="12.75" hidden="1">
      <c r="A34" s="2"/>
      <c r="B34" s="5"/>
      <c r="D34" s="8"/>
      <c r="E34" s="9"/>
    </row>
    <row r="35" spans="1:5" s="1" customFormat="1" ht="12.75" hidden="1">
      <c r="A35" s="64" t="s">
        <v>490</v>
      </c>
      <c r="B35" s="5"/>
      <c r="D35" s="8"/>
      <c r="E35" s="20"/>
    </row>
    <row r="36" spans="1:5" s="1" customFormat="1" ht="12.75" hidden="1">
      <c r="A36" s="64" t="s">
        <v>91</v>
      </c>
      <c r="B36" s="5"/>
      <c r="D36" s="8"/>
      <c r="E36" s="20"/>
    </row>
    <row r="37" ht="12.75">
      <c r="A37" s="81" t="s">
        <v>104</v>
      </c>
    </row>
    <row r="39" spans="1:2" ht="12.75" hidden="1">
      <c r="A39" s="12"/>
      <c r="B39" s="3"/>
    </row>
    <row r="40" ht="12.75" hidden="1">
      <c r="B40" s="3"/>
    </row>
    <row r="41" spans="1:2" ht="25.5">
      <c r="A41" s="137" t="s">
        <v>759</v>
      </c>
      <c r="B41" s="54" t="s">
        <v>749</v>
      </c>
    </row>
    <row r="42" spans="1:2" ht="25.5">
      <c r="A42" s="51" t="s">
        <v>29</v>
      </c>
      <c r="B42" s="54" t="s">
        <v>782</v>
      </c>
    </row>
    <row r="43" ht="12.75" hidden="1">
      <c r="B43" s="3"/>
    </row>
    <row r="44" ht="12.75" hidden="1">
      <c r="B44" s="30"/>
    </row>
    <row r="45" ht="12.75" hidden="1">
      <c r="B45" s="30"/>
    </row>
    <row r="46" ht="12.75" hidden="1">
      <c r="B46" s="30"/>
    </row>
    <row r="47" ht="12.75" hidden="1">
      <c r="B47" s="30"/>
    </row>
    <row r="48" ht="12.75" hidden="1">
      <c r="B48" s="30"/>
    </row>
    <row r="49" spans="1:2" ht="12.75">
      <c r="A49" s="3" t="s">
        <v>165</v>
      </c>
      <c r="B49" s="25"/>
    </row>
    <row r="50" ht="12.75">
      <c r="B50" s="25"/>
    </row>
    <row r="51" ht="12.75">
      <c r="B51" s="3"/>
    </row>
    <row r="52" ht="12.75">
      <c r="A52" s="86" t="s">
        <v>263</v>
      </c>
    </row>
    <row r="53" spans="1:2" ht="12.75">
      <c r="A53" s="87" t="s">
        <v>675</v>
      </c>
      <c r="B53" s="88"/>
    </row>
    <row r="54" spans="1:2" ht="12.75">
      <c r="A54" s="48" t="s">
        <v>464</v>
      </c>
      <c r="B54" s="122"/>
    </row>
    <row r="56" ht="12.75" hidden="1"/>
    <row r="57" ht="12.75" hidden="1"/>
    <row r="58" ht="12.75" hidden="1"/>
    <row r="59" ht="12.75" hidden="1"/>
    <row r="63" spans="1:2" ht="12.75">
      <c r="A63" s="91" t="s">
        <v>443</v>
      </c>
      <c r="B63" s="3"/>
    </row>
    <row r="64" spans="1:2" ht="12.75">
      <c r="A64" s="87" t="s">
        <v>444</v>
      </c>
      <c r="B64" s="92"/>
    </row>
    <row r="65" spans="1:2" ht="12.75">
      <c r="A65" s="48" t="s">
        <v>445</v>
      </c>
      <c r="B65" s="63"/>
    </row>
    <row r="66" ht="12.75">
      <c r="B66" s="3"/>
    </row>
    <row r="67" ht="12.75" hidden="1">
      <c r="B67" s="3"/>
    </row>
    <row r="68" spans="1:2" ht="12.75">
      <c r="A68" s="81" t="s">
        <v>446</v>
      </c>
      <c r="B68" s="3"/>
    </row>
    <row r="69" spans="1:2" ht="12.75" hidden="1">
      <c r="A69" s="3" t="s">
        <v>447</v>
      </c>
      <c r="B69" s="3"/>
    </row>
    <row r="70" spans="1:2" ht="12.75">
      <c r="A70" s="87" t="s">
        <v>449</v>
      </c>
      <c r="B70" s="96"/>
    </row>
    <row r="71" spans="1:2" ht="12.75">
      <c r="A71" s="2" t="s">
        <v>72</v>
      </c>
      <c r="B71" s="62"/>
    </row>
    <row r="72" spans="1:2" ht="12.75">
      <c r="A72" s="48" t="s">
        <v>73</v>
      </c>
      <c r="B72" s="63"/>
    </row>
    <row r="73" spans="1:2" ht="12.75" hidden="1">
      <c r="A73" s="3" t="s">
        <v>452</v>
      </c>
      <c r="B73" s="3"/>
    </row>
    <row r="74" ht="12.75">
      <c r="B74" s="3"/>
    </row>
    <row r="75" spans="1:2" ht="12.75">
      <c r="A75" s="81" t="s">
        <v>453</v>
      </c>
      <c r="B75" s="3"/>
    </row>
    <row r="76" ht="12.75" hidden="1">
      <c r="B76" s="3"/>
    </row>
    <row r="77" spans="1:2" ht="12.75">
      <c r="A77" s="87" t="s">
        <v>783</v>
      </c>
      <c r="B77" s="92"/>
    </row>
    <row r="78" spans="1:2" ht="12.75">
      <c r="A78" s="2" t="s">
        <v>31</v>
      </c>
      <c r="B78" s="62"/>
    </row>
    <row r="79" spans="1:2" ht="12.75">
      <c r="A79" s="2" t="s">
        <v>32</v>
      </c>
      <c r="B79" s="62"/>
    </row>
    <row r="80" spans="1:2" ht="12.75">
      <c r="A80" s="2" t="s">
        <v>457</v>
      </c>
      <c r="B80" s="62"/>
    </row>
    <row r="81" spans="1:2" ht="12.75">
      <c r="A81" s="2" t="s">
        <v>30</v>
      </c>
      <c r="B81" s="62"/>
    </row>
    <row r="82" spans="1:2" ht="12.75">
      <c r="A82" s="48" t="s">
        <v>751</v>
      </c>
      <c r="B82" s="63"/>
    </row>
    <row r="83" ht="12.75">
      <c r="B83" s="3"/>
    </row>
    <row r="84" spans="1:2" ht="12.75">
      <c r="A84" s="91" t="s">
        <v>955</v>
      </c>
      <c r="B84" s="3"/>
    </row>
    <row r="85" spans="1:2" ht="12.75">
      <c r="A85" s="87" t="s">
        <v>460</v>
      </c>
      <c r="B85" s="92"/>
    </row>
    <row r="86" spans="1:2" ht="12.75" hidden="1">
      <c r="A86" s="2" t="s">
        <v>461</v>
      </c>
      <c r="B86" s="62"/>
    </row>
    <row r="87" spans="1:2" ht="12.75" hidden="1">
      <c r="A87" s="2" t="s">
        <v>462</v>
      </c>
      <c r="B87" s="62"/>
    </row>
    <row r="88" spans="1:2" ht="12.75">
      <c r="A88" s="48" t="s">
        <v>463</v>
      </c>
      <c r="B88" s="63"/>
    </row>
    <row r="89" ht="12.75" hidden="1">
      <c r="B89" s="3"/>
    </row>
    <row r="90" ht="12.75" hidden="1">
      <c r="B90" s="3"/>
    </row>
    <row r="91" ht="12.75" hidden="1">
      <c r="B91" s="3"/>
    </row>
    <row r="92" ht="12.75" hidden="1">
      <c r="B92" s="3"/>
    </row>
    <row r="93" ht="12.75" hidden="1">
      <c r="B93" s="3"/>
    </row>
    <row r="94" ht="12.75" hidden="1">
      <c r="B94" s="3"/>
    </row>
    <row r="95" ht="12.75" hidden="1">
      <c r="B95" s="3"/>
    </row>
    <row r="96" ht="12.75" hidden="1">
      <c r="B96" s="3"/>
    </row>
    <row r="97" ht="12.75" hidden="1">
      <c r="B97" s="3"/>
    </row>
    <row r="98" ht="12.75">
      <c r="B98" s="3"/>
    </row>
  </sheetData>
  <printOptions/>
  <pageMargins left="0.75" right="0.75" top="1" bottom="1" header="0.5" footer="0.5"/>
  <pageSetup horizontalDpi="600" verticalDpi="600" orientation="landscape" paperSize="9" scale="83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58">
      <selection activeCell="A41" sqref="A4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12.28125" style="4" customWidth="1"/>
    <col min="4" max="4" width="14.8515625" style="10" customWidth="1"/>
    <col min="5" max="5" width="18.421875" style="4" hidden="1" customWidth="1"/>
    <col min="6" max="6" width="65.421875" style="4" hidden="1" customWidth="1"/>
    <col min="7" max="16384" width="9.140625" style="4" customWidth="1"/>
  </cols>
  <sheetData>
    <row r="1" spans="1:5" ht="12.75">
      <c r="A1" s="12" t="s">
        <v>104</v>
      </c>
      <c r="C1" s="1"/>
      <c r="D1" s="8"/>
      <c r="E1" s="1"/>
    </row>
    <row r="2" spans="1:4" s="1" customFormat="1" ht="12.75">
      <c r="A2" s="49" t="s">
        <v>671</v>
      </c>
      <c r="B2" s="50" t="s">
        <v>956</v>
      </c>
      <c r="D2" s="8"/>
    </row>
    <row r="3" spans="1:4" s="1" customFormat="1" ht="15.75">
      <c r="A3" s="87" t="s">
        <v>673</v>
      </c>
      <c r="B3" s="101" t="s">
        <v>957</v>
      </c>
      <c r="D3" s="8"/>
    </row>
    <row r="4" spans="1:4" s="1" customFormat="1" ht="12.75">
      <c r="A4" s="48" t="s">
        <v>676</v>
      </c>
      <c r="B4" s="66" t="s">
        <v>958</v>
      </c>
      <c r="D4" s="8"/>
    </row>
    <row r="5" spans="1:4" s="1" customFormat="1" ht="12.75">
      <c r="A5" s="53" t="s">
        <v>677</v>
      </c>
      <c r="B5" s="50" t="s">
        <v>959</v>
      </c>
      <c r="D5" s="8"/>
    </row>
    <row r="6" spans="1:4" s="1" customFormat="1" ht="12.75">
      <c r="A6" s="3"/>
      <c r="D6" s="8"/>
    </row>
    <row r="7" spans="1:4" s="1" customFormat="1" ht="12.75">
      <c r="A7" s="53" t="s">
        <v>680</v>
      </c>
      <c r="B7" s="50" t="s">
        <v>960</v>
      </c>
      <c r="D7" s="8"/>
    </row>
    <row r="8" spans="1:4" s="1" customFormat="1" ht="12.75">
      <c r="A8" s="3"/>
      <c r="D8" s="8"/>
    </row>
    <row r="9" spans="1:4" s="1" customFormat="1" ht="25.5">
      <c r="A9" s="53" t="s">
        <v>681</v>
      </c>
      <c r="B9" s="50" t="s">
        <v>167</v>
      </c>
      <c r="D9" s="8"/>
    </row>
    <row r="10" spans="1:4" s="1" customFormat="1" ht="12.75">
      <c r="A10" s="12"/>
      <c r="D10" s="8"/>
    </row>
    <row r="11" spans="1:4" s="1" customFormat="1" ht="12.75">
      <c r="A11" s="57" t="s">
        <v>961</v>
      </c>
      <c r="D11" s="8"/>
    </row>
    <row r="12" spans="1:4" s="1" customFormat="1" ht="12.75">
      <c r="A12" s="105" t="s">
        <v>18</v>
      </c>
      <c r="B12" s="47" t="s">
        <v>556</v>
      </c>
      <c r="D12" s="34"/>
    </row>
    <row r="13" spans="1:5" s="1" customFormat="1" ht="12.75">
      <c r="A13" s="106" t="s">
        <v>962</v>
      </c>
      <c r="B13" s="5"/>
      <c r="C13" s="59">
        <v>34</v>
      </c>
      <c r="D13" s="35"/>
      <c r="E13" s="26"/>
    </row>
    <row r="14" spans="1:4" s="1" customFormat="1" ht="12.75">
      <c r="A14" s="107" t="s">
        <v>963</v>
      </c>
      <c r="B14" s="66"/>
      <c r="C14" s="138">
        <v>365</v>
      </c>
      <c r="D14" s="8"/>
    </row>
    <row r="15" spans="1:4" s="1" customFormat="1" ht="12.75">
      <c r="A15" s="6"/>
      <c r="D15" s="34"/>
    </row>
    <row r="16" spans="1:4" s="1" customFormat="1" ht="12.75">
      <c r="A16" s="6"/>
      <c r="D16" s="34"/>
    </row>
    <row r="17" spans="1:4" s="1" customFormat="1" ht="25.5">
      <c r="A17" s="60" t="s">
        <v>964</v>
      </c>
      <c r="B17" s="47" t="s">
        <v>965</v>
      </c>
      <c r="D17" s="8"/>
    </row>
    <row r="18" spans="1:4" s="1" customFormat="1" ht="12.75">
      <c r="A18" s="68"/>
      <c r="B18" s="5" t="s">
        <v>779</v>
      </c>
      <c r="D18" s="8"/>
    </row>
    <row r="19" spans="1:4" s="1" customFormat="1" ht="12.75">
      <c r="A19" s="68"/>
      <c r="B19" s="5" t="s">
        <v>965</v>
      </c>
      <c r="D19" s="8"/>
    </row>
    <row r="20" spans="1:4" s="1" customFormat="1" ht="12.75">
      <c r="A20" s="68"/>
      <c r="B20" s="5" t="s">
        <v>966</v>
      </c>
      <c r="D20" s="8"/>
    </row>
    <row r="21" spans="1:4" s="1" customFormat="1" ht="12.75">
      <c r="A21" s="68"/>
      <c r="B21" s="5" t="s">
        <v>245</v>
      </c>
      <c r="D21" s="8"/>
    </row>
    <row r="22" spans="1:4" s="1" customFormat="1" ht="12.75">
      <c r="A22" s="68"/>
      <c r="B22" s="5" t="s">
        <v>74</v>
      </c>
      <c r="D22" s="8"/>
    </row>
    <row r="23" spans="1:4" s="1" customFormat="1" ht="12.75">
      <c r="A23" s="2"/>
      <c r="B23" s="5" t="s">
        <v>968</v>
      </c>
      <c r="D23" s="8"/>
    </row>
    <row r="24" spans="1:4" s="1" customFormat="1" ht="12.75">
      <c r="A24" s="2"/>
      <c r="B24" s="5" t="s">
        <v>168</v>
      </c>
      <c r="D24" s="8"/>
    </row>
    <row r="25" spans="1:4" s="1" customFormat="1" ht="12.75">
      <c r="A25" s="2"/>
      <c r="B25" s="5" t="s">
        <v>969</v>
      </c>
      <c r="D25" s="8"/>
    </row>
    <row r="26" spans="1:4" s="1" customFormat="1" ht="12.75">
      <c r="A26" s="2"/>
      <c r="B26" s="5" t="s">
        <v>22</v>
      </c>
      <c r="D26" s="8"/>
    </row>
    <row r="27" spans="1:4" s="1" customFormat="1" ht="12.75">
      <c r="A27" s="48"/>
      <c r="B27" s="66" t="s">
        <v>174</v>
      </c>
      <c r="D27" s="8"/>
    </row>
    <row r="28" spans="1:4" s="1" customFormat="1" ht="12.75">
      <c r="A28" s="3"/>
      <c r="D28" s="8"/>
    </row>
    <row r="29" spans="1:4" s="1" customFormat="1" ht="12.75">
      <c r="A29" s="3"/>
      <c r="D29" s="8"/>
    </row>
    <row r="30" spans="1:4" s="1" customFormat="1" ht="12.75">
      <c r="A30" s="60" t="s">
        <v>682</v>
      </c>
      <c r="B30" s="47"/>
      <c r="D30" s="8"/>
    </row>
    <row r="31" spans="1:6" s="1" customFormat="1" ht="15.75" customHeight="1">
      <c r="A31" s="2"/>
      <c r="B31" s="47" t="s">
        <v>779</v>
      </c>
      <c r="D31" s="168"/>
      <c r="E31" s="173">
        <v>52536.3</v>
      </c>
      <c r="F31" s="1" t="s">
        <v>564</v>
      </c>
    </row>
    <row r="32" spans="1:4" s="1" customFormat="1" ht="12.75">
      <c r="A32" s="2"/>
      <c r="B32" s="5" t="s">
        <v>36</v>
      </c>
      <c r="D32" s="8"/>
    </row>
    <row r="33" spans="1:5" s="1" customFormat="1" ht="12.75">
      <c r="A33" s="2"/>
      <c r="B33" s="5" t="s">
        <v>970</v>
      </c>
      <c r="D33" s="35"/>
      <c r="E33" s="33"/>
    </row>
    <row r="34" spans="1:5" s="1" customFormat="1" ht="12.75">
      <c r="A34" s="2"/>
      <c r="B34" s="5" t="s">
        <v>835</v>
      </c>
      <c r="D34" s="35"/>
      <c r="E34" s="33"/>
    </row>
    <row r="35" spans="1:4" s="1" customFormat="1" ht="12.75">
      <c r="A35" s="64"/>
      <c r="B35" s="5" t="s">
        <v>174</v>
      </c>
      <c r="D35" s="34"/>
    </row>
    <row r="36" spans="1:6" s="1" customFormat="1" ht="12.75">
      <c r="A36" s="65" t="s">
        <v>290</v>
      </c>
      <c r="B36" s="66"/>
      <c r="C36" s="283"/>
      <c r="D36" s="178"/>
      <c r="F36" s="207"/>
    </row>
    <row r="37" spans="1:4" s="1" customFormat="1" ht="12.75">
      <c r="A37" s="3"/>
      <c r="D37" s="8"/>
    </row>
    <row r="38" spans="1:6" s="1" customFormat="1" ht="12.75">
      <c r="A38" s="6"/>
      <c r="D38" s="178"/>
      <c r="F38" s="173"/>
    </row>
    <row r="39" spans="1:6" s="1" customFormat="1" ht="12.75">
      <c r="A39" s="6"/>
      <c r="D39" s="178"/>
      <c r="F39" s="173"/>
    </row>
    <row r="40" ht="12.75">
      <c r="A40" s="293" t="s">
        <v>105</v>
      </c>
    </row>
    <row r="42" spans="1:2" ht="12.75">
      <c r="A42" s="51" t="s">
        <v>261</v>
      </c>
      <c r="B42" s="54" t="s">
        <v>679</v>
      </c>
    </row>
    <row r="43" spans="1:2" ht="15" customHeight="1">
      <c r="A43" s="51" t="s">
        <v>246</v>
      </c>
      <c r="B43" s="54" t="s">
        <v>247</v>
      </c>
    </row>
    <row r="44" spans="1:2" ht="12.75">
      <c r="A44" s="51" t="s">
        <v>971</v>
      </c>
      <c r="B44" s="54"/>
    </row>
    <row r="45" spans="1:2" ht="12.75">
      <c r="A45" s="51"/>
      <c r="B45" s="54"/>
    </row>
    <row r="46" spans="1:2" ht="38.25">
      <c r="A46" s="51" t="s">
        <v>169</v>
      </c>
      <c r="B46" s="54" t="s">
        <v>250</v>
      </c>
    </row>
    <row r="47" ht="12.75">
      <c r="B47" s="3"/>
    </row>
    <row r="48" ht="12.75">
      <c r="B48" s="3"/>
    </row>
    <row r="49" ht="12.75">
      <c r="A49" s="86" t="s">
        <v>263</v>
      </c>
    </row>
    <row r="50" spans="1:2" ht="12.75">
      <c r="A50" s="87" t="s">
        <v>675</v>
      </c>
      <c r="B50" s="88"/>
    </row>
    <row r="51" spans="1:2" ht="12.75">
      <c r="A51" s="48" t="s">
        <v>408</v>
      </c>
      <c r="B51" s="122"/>
    </row>
    <row r="53" spans="1:2" ht="12.75">
      <c r="A53" s="91" t="s">
        <v>443</v>
      </c>
      <c r="B53" s="3"/>
    </row>
    <row r="54" spans="1:2" ht="12.75">
      <c r="A54" s="87" t="s">
        <v>444</v>
      </c>
      <c r="B54" s="92"/>
    </row>
    <row r="55" spans="1:2" ht="12.75">
      <c r="A55" s="48" t="s">
        <v>445</v>
      </c>
      <c r="B55" s="63"/>
    </row>
    <row r="56" ht="12.75">
      <c r="B56" s="3"/>
    </row>
    <row r="57" ht="12.75">
      <c r="B57" s="3"/>
    </row>
    <row r="58" spans="1:2" ht="12.75">
      <c r="A58" s="91" t="s">
        <v>446</v>
      </c>
      <c r="B58" s="3"/>
    </row>
    <row r="59" spans="1:2" ht="12.75">
      <c r="A59" s="87" t="s">
        <v>447</v>
      </c>
      <c r="B59" s="92"/>
    </row>
    <row r="60" spans="1:2" ht="12.75">
      <c r="A60" s="48" t="s">
        <v>449</v>
      </c>
      <c r="B60" s="95"/>
    </row>
    <row r="61" ht="12.75">
      <c r="B61" s="36"/>
    </row>
    <row r="62" spans="1:2" ht="12.75">
      <c r="A62" s="91" t="s">
        <v>453</v>
      </c>
      <c r="B62" s="3"/>
    </row>
    <row r="63" spans="1:2" ht="12.75">
      <c r="A63" s="87" t="s">
        <v>972</v>
      </c>
      <c r="B63" s="92"/>
    </row>
    <row r="64" spans="1:2" ht="12.75">
      <c r="A64" s="48" t="s">
        <v>973</v>
      </c>
      <c r="B64" s="63"/>
    </row>
    <row r="65" ht="12.75">
      <c r="B65" s="3"/>
    </row>
    <row r="66" spans="1:2" ht="12.75">
      <c r="A66" s="91" t="s">
        <v>459</v>
      </c>
      <c r="B66" s="3"/>
    </row>
    <row r="67" spans="1:2" ht="12.75">
      <c r="A67" s="87" t="s">
        <v>460</v>
      </c>
      <c r="B67" s="92"/>
    </row>
    <row r="68" spans="1:2" ht="12.75">
      <c r="A68" s="2" t="s">
        <v>461</v>
      </c>
      <c r="B68" s="62"/>
    </row>
    <row r="69" spans="1:2" ht="12.75">
      <c r="A69" s="2" t="s">
        <v>462</v>
      </c>
      <c r="B69" s="62"/>
    </row>
    <row r="70" spans="1:2" ht="12.75">
      <c r="A70" s="48" t="s">
        <v>463</v>
      </c>
      <c r="B70" s="6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</sheetData>
  <printOptions/>
  <pageMargins left="0.75" right="0.75" top="1" bottom="1" header="0.5" footer="0.5"/>
  <pageSetup horizontalDpi="600" verticalDpi="600" orientation="landscape" paperSize="9" scale="86" r:id="rId1"/>
  <rowBreaks count="1" manualBreakCount="1">
    <brk id="39" max="2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2008-11-14T08:35:01Z</cp:lastPrinted>
  <dcterms:created xsi:type="dcterms:W3CDTF">2002-08-27T12:00:05Z</dcterms:created>
  <dcterms:modified xsi:type="dcterms:W3CDTF">2009-10-19T15:02:50Z</dcterms:modified>
  <cp:category/>
  <cp:version/>
  <cp:contentType/>
  <cp:contentStatus/>
</cp:coreProperties>
</file>