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18 Febbraio 2008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<sst xmlns="http://schemas.openxmlformats.org/spreadsheetml/2006/main" count="48" uniqueCount="41">
  <si>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Corrispettivo di servizi e prestazioni</t>
  </si>
  <si>
    <t>meno IVA 10%</t>
  </si>
  <si>
    <t>Meno IVA 20%</t>
  </si>
  <si>
    <t>TOTALE GENERALE</t>
  </si>
  <si>
    <t>PIANO DI ZONA</t>
  </si>
  <si>
    <t>DORMITORIO</t>
  </si>
  <si>
    <t>AFFIDI</t>
  </si>
  <si>
    <t>COMUNITA'  FAMIGLIA PER MINORI</t>
  </si>
  <si>
    <t>Variazione rette dal 01 Gennaio 2008</t>
  </si>
  <si>
    <t>2,85 pro - die</t>
  </si>
  <si>
    <t>DIPENDENTI</t>
  </si>
  <si>
    <t>Chiozzini</t>
  </si>
  <si>
    <t>Rovesta</t>
  </si>
  <si>
    <t>Angeloni</t>
  </si>
  <si>
    <t>Altri</t>
  </si>
  <si>
    <t>Attuali distacco/comando</t>
  </si>
  <si>
    <t xml:space="preserve">Manca applicazione CCNL </t>
  </si>
  <si>
    <t>5% = 150.000 euro</t>
  </si>
  <si>
    <t>Verifica  Idoneità condizionate</t>
  </si>
  <si>
    <t>340.000 euro</t>
  </si>
  <si>
    <t>variazione rette dal 01 Gennaio 2008 Alzheimer</t>
  </si>
  <si>
    <t>5,00 pro - die</t>
  </si>
  <si>
    <t>variazione rette per stanze singole</t>
  </si>
  <si>
    <t xml:space="preserve">N.B. il CAG ha incluso il 20% d'IVA </t>
  </si>
  <si>
    <t>variazione posti letto autorizzati</t>
  </si>
  <si>
    <t>6,00 pro-die</t>
  </si>
  <si>
    <r>
      <t xml:space="preserve">RSA - </t>
    </r>
    <r>
      <rPr>
        <sz val="12"/>
        <color indexed="10"/>
        <rFont val="Arial"/>
        <family val="2"/>
      </rPr>
      <t>CDI</t>
    </r>
  </si>
  <si>
    <t>TOTALE</t>
  </si>
  <si>
    <t>CONTRIBUTO ENTE PROPRIETARIO</t>
  </si>
  <si>
    <t>Dormitorio</t>
  </si>
  <si>
    <t>Pensionato ed Emergenza freddo/caldo</t>
  </si>
  <si>
    <t>Informagiovani</t>
  </si>
  <si>
    <t xml:space="preserve">Rette  RSA + CDI </t>
  </si>
  <si>
    <t>C.A.G.</t>
  </si>
  <si>
    <t>Politiche Giovanili</t>
  </si>
  <si>
    <t>Servizio di supporto allo sportello immigrati</t>
  </si>
  <si>
    <t>Servizio trasporti per attività socio assistenziale</t>
  </si>
  <si>
    <t>Progetto Alzheimer</t>
  </si>
  <si>
    <t>PREVISIONALE 2009 ASPEF</t>
  </si>
  <si>
    <t>SAD + SADM</t>
  </si>
  <si>
    <t>Progetti per attività socio assistenziali territoriale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</si>
</sst>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1" fillId="0" borderId="1" xfId="17" applyFont="1" applyBorder="1" applyAlignment="1">
      <alignment/>
    </xf>
    <xf numFmtId="43" fontId="1" fillId="0" borderId="1" xfId="17" applyFont="1" applyBorder="1" applyAlignment="1">
      <alignment horizontal="right"/>
    </xf>
    <xf numFmtId="43" fontId="2" fillId="0" borderId="1" xfId="17" applyFont="1" applyBorder="1" applyAlignment="1">
      <alignment/>
    </xf>
    <xf numFmtId="43" fontId="2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1" fillId="0" borderId="1" xfId="17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43" fontId="2" fillId="0" borderId="1" xfId="17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52.7109375" style="3" customWidth="1"/>
    <col min="2" max="3" width="27.421875" style="3" hidden="1" customWidth="1"/>
    <col min="4" max="4" width="24.57421875" style="3" hidden="1" customWidth="1"/>
    <col min="5" max="5" width="27.8515625" style="3" hidden="1" customWidth="1"/>
    <col min="6" max="6" width="54.28125" style="18" hidden="1" customWidth="1"/>
    <col min="7" max="7" width="24.57421875" style="3" customWidth="1"/>
    <col min="8" max="16384" width="9.140625" style="3" customWidth="1"/>
  </cols>
  <sheetData>
    <row r="1" spans="1:7" ht="15.75">
      <c r="A1" s="26" t="s">
        <v>38</v>
      </c>
      <c r="B1" s="27"/>
      <c r="C1" s="27"/>
      <c r="D1" s="28"/>
      <c r="E1" s="2"/>
      <c r="G1" s="22"/>
    </row>
    <row r="2" spans="1:7" ht="15.75">
      <c r="A2" s="26"/>
      <c r="B2" s="29"/>
      <c r="C2" s="29"/>
      <c r="D2" s="30"/>
      <c r="E2" s="1">
        <v>2007</v>
      </c>
      <c r="G2" s="21"/>
    </row>
    <row r="3" spans="1:7" ht="15.75">
      <c r="A3" s="2"/>
      <c r="B3" s="2"/>
      <c r="C3" s="2"/>
      <c r="D3" s="16">
        <v>2008</v>
      </c>
      <c r="E3" s="2"/>
      <c r="G3" s="16">
        <v>2009</v>
      </c>
    </row>
    <row r="4" spans="1:7" ht="15.75">
      <c r="A4" s="4" t="s">
        <v>0</v>
      </c>
      <c r="B4" s="2"/>
      <c r="C4" s="2"/>
      <c r="D4" s="4"/>
      <c r="E4" s="2"/>
      <c r="G4" s="4"/>
    </row>
    <row r="5" spans="1:7" ht="15.75">
      <c r="A5" s="2" t="s">
        <v>29</v>
      </c>
      <c r="B5" s="2"/>
      <c r="C5" s="2"/>
      <c r="D5" s="24">
        <v>100000</v>
      </c>
      <c r="E5" s="2"/>
      <c r="G5" s="24">
        <v>100000</v>
      </c>
    </row>
    <row r="6" spans="1:7" ht="15.75">
      <c r="A6" s="2" t="s">
        <v>30</v>
      </c>
      <c r="B6" s="2"/>
      <c r="C6" s="2"/>
      <c r="D6" s="24">
        <v>40000</v>
      </c>
      <c r="E6" s="2"/>
      <c r="G6" s="24">
        <v>40000</v>
      </c>
    </row>
    <row r="7" spans="1:7" ht="15.75">
      <c r="A7" s="2" t="s">
        <v>31</v>
      </c>
      <c r="B7" s="2"/>
      <c r="C7" s="2"/>
      <c r="D7" s="24">
        <v>140000</v>
      </c>
      <c r="E7" s="2"/>
      <c r="G7" s="25">
        <v>105000</v>
      </c>
    </row>
    <row r="8" spans="1:7" ht="15.75">
      <c r="A8" s="2" t="s">
        <v>32</v>
      </c>
      <c r="B8" s="5"/>
      <c r="C8" s="5">
        <v>0</v>
      </c>
      <c r="D8" s="7">
        <f>130560.52+35208+10568+12900</f>
        <v>189236.52000000002</v>
      </c>
      <c r="E8" s="5">
        <v>93500</v>
      </c>
      <c r="G8" s="7">
        <v>187000</v>
      </c>
    </row>
    <row r="9" spans="1:7" ht="15.75">
      <c r="A9" s="2" t="s">
        <v>39</v>
      </c>
      <c r="B9" s="5"/>
      <c r="C9" s="6" t="s">
        <v>1</v>
      </c>
      <c r="D9" s="15">
        <v>252334.26</v>
      </c>
      <c r="E9" s="5">
        <v>36500</v>
      </c>
      <c r="G9" s="15">
        <v>306000</v>
      </c>
    </row>
    <row r="10" spans="1:7" ht="15.75">
      <c r="A10" s="2" t="s">
        <v>40</v>
      </c>
      <c r="B10" s="5"/>
      <c r="C10" s="6"/>
      <c r="D10" s="15">
        <v>0</v>
      </c>
      <c r="E10" s="5"/>
      <c r="F10" s="23"/>
      <c r="G10" s="15">
        <v>118000</v>
      </c>
    </row>
    <row r="11" spans="1:7" ht="15.75">
      <c r="A11" s="2" t="s">
        <v>33</v>
      </c>
      <c r="B11" s="5"/>
      <c r="C11" s="6" t="s">
        <v>2</v>
      </c>
      <c r="D11" s="15">
        <v>190000</v>
      </c>
      <c r="E11" s="5">
        <v>159000</v>
      </c>
      <c r="F11" s="19" t="s">
        <v>23</v>
      </c>
      <c r="G11" s="15">
        <v>190000</v>
      </c>
    </row>
    <row r="12" spans="1:7" ht="15.75" hidden="1">
      <c r="A12" s="2" t="s">
        <v>34</v>
      </c>
      <c r="B12" s="5"/>
      <c r="C12" s="6"/>
      <c r="D12" s="15">
        <v>30000</v>
      </c>
      <c r="E12" s="5"/>
      <c r="F12" s="23"/>
      <c r="G12" s="15">
        <v>0</v>
      </c>
    </row>
    <row r="13" spans="1:7" ht="15.75" hidden="1">
      <c r="A13" s="2" t="s">
        <v>35</v>
      </c>
      <c r="B13" s="5"/>
      <c r="C13" s="6"/>
      <c r="D13" s="15">
        <v>40000</v>
      </c>
      <c r="E13" s="5"/>
      <c r="F13" s="23"/>
      <c r="G13" s="15">
        <v>0</v>
      </c>
    </row>
    <row r="14" spans="1:7" ht="15.75" hidden="1">
      <c r="A14" s="2" t="s">
        <v>36</v>
      </c>
      <c r="B14" s="5"/>
      <c r="C14" s="5">
        <v>0</v>
      </c>
      <c r="D14" s="7">
        <v>40000</v>
      </c>
      <c r="E14" s="5">
        <v>176000</v>
      </c>
      <c r="G14" s="7">
        <v>0</v>
      </c>
    </row>
    <row r="15" spans="1:7" ht="15.75">
      <c r="A15" s="17" t="s">
        <v>37</v>
      </c>
      <c r="B15" s="5"/>
      <c r="C15" s="6"/>
      <c r="D15" s="15">
        <v>80000</v>
      </c>
      <c r="E15" s="5"/>
      <c r="G15" s="15">
        <v>90000</v>
      </c>
    </row>
    <row r="16" spans="1:7" ht="15.75">
      <c r="A16" s="17"/>
      <c r="B16" s="5"/>
      <c r="C16" s="6"/>
      <c r="D16" s="15">
        <f>SUM(D5:D15)</f>
        <v>1101570.78</v>
      </c>
      <c r="E16" s="5"/>
      <c r="G16" s="15">
        <f>SUM(G5:G15)</f>
        <v>1136000</v>
      </c>
    </row>
    <row r="17" spans="1:7" ht="15.75">
      <c r="A17" s="4" t="s">
        <v>28</v>
      </c>
      <c r="B17" s="2"/>
      <c r="C17" s="2"/>
      <c r="D17" s="4"/>
      <c r="E17" s="5"/>
      <c r="G17" s="4"/>
    </row>
    <row r="18" spans="1:7" ht="15.75">
      <c r="A18" s="2" t="s">
        <v>26</v>
      </c>
      <c r="B18" s="5"/>
      <c r="C18" s="5"/>
      <c r="D18" s="7">
        <v>603729.73</v>
      </c>
      <c r="E18" s="5">
        <f>561000+6760.17</f>
        <v>567760.17</v>
      </c>
      <c r="G18" s="7">
        <v>480000</v>
      </c>
    </row>
    <row r="19" spans="1:7" ht="15.75">
      <c r="A19" s="2"/>
      <c r="B19" s="5"/>
      <c r="C19" s="5"/>
      <c r="D19" s="7"/>
      <c r="E19" s="8"/>
      <c r="G19" s="7"/>
    </row>
    <row r="20" spans="1:7" ht="15.75">
      <c r="A20" s="4" t="s">
        <v>3</v>
      </c>
      <c r="B20" s="8"/>
      <c r="C20" s="8"/>
      <c r="D20" s="8">
        <f>+D18+D16</f>
        <v>1705300.51</v>
      </c>
      <c r="E20" s="8" t="e">
        <f>+#REF!+#REF!</f>
        <v>#REF!</v>
      </c>
      <c r="G20" s="8">
        <f>+G16+G18</f>
        <v>1616000</v>
      </c>
    </row>
    <row r="21" spans="1:7" ht="15.75">
      <c r="A21" s="2"/>
      <c r="B21" s="2"/>
      <c r="C21" s="2"/>
      <c r="D21" s="4"/>
      <c r="E21" s="11"/>
      <c r="G21" s="4"/>
    </row>
    <row r="22" spans="1:7" ht="15" hidden="1">
      <c r="A22" s="2"/>
      <c r="B22" s="2"/>
      <c r="C22" s="2"/>
      <c r="D22" s="9"/>
      <c r="E22" s="11"/>
      <c r="G22" s="9"/>
    </row>
    <row r="23" spans="1:7" ht="15" hidden="1">
      <c r="A23" s="2"/>
      <c r="B23" s="2"/>
      <c r="C23" s="2"/>
      <c r="D23" s="2"/>
      <c r="E23" s="11"/>
      <c r="G23" s="2"/>
    </row>
    <row r="24" spans="1:7" ht="15.75" hidden="1">
      <c r="A24" s="4" t="s">
        <v>4</v>
      </c>
      <c r="B24" s="2"/>
      <c r="C24" s="2"/>
      <c r="D24" s="2"/>
      <c r="E24" s="11"/>
      <c r="G24" s="2"/>
    </row>
    <row r="25" spans="1:7" ht="15.75" hidden="1">
      <c r="A25" s="4"/>
      <c r="B25" s="2"/>
      <c r="C25" s="2"/>
      <c r="D25" s="2"/>
      <c r="E25" s="11"/>
      <c r="G25" s="2"/>
    </row>
    <row r="26" spans="1:7" ht="15" hidden="1">
      <c r="A26" s="2" t="s">
        <v>5</v>
      </c>
      <c r="B26" s="11"/>
      <c r="C26" s="11"/>
      <c r="D26" s="11">
        <v>51000</v>
      </c>
      <c r="E26" s="11">
        <v>51000</v>
      </c>
      <c r="G26" s="11">
        <v>51000</v>
      </c>
    </row>
    <row r="27" spans="1:7" ht="15" hidden="1">
      <c r="A27" s="2" t="s">
        <v>6</v>
      </c>
      <c r="B27" s="11"/>
      <c r="C27" s="11"/>
      <c r="D27" s="11">
        <f>100000-45000</f>
        <v>55000</v>
      </c>
      <c r="E27" s="11">
        <v>99000</v>
      </c>
      <c r="G27" s="11">
        <f>100000-45000</f>
        <v>55000</v>
      </c>
    </row>
    <row r="28" spans="1:7" ht="15" hidden="1">
      <c r="A28" s="2" t="s">
        <v>7</v>
      </c>
      <c r="B28" s="11"/>
      <c r="C28" s="11"/>
      <c r="D28" s="5">
        <v>42500</v>
      </c>
      <c r="E28" s="12">
        <v>0</v>
      </c>
      <c r="G28" s="5">
        <v>42500</v>
      </c>
    </row>
    <row r="29" spans="1:7" ht="15.75" hidden="1">
      <c r="A29" s="20" t="s">
        <v>27</v>
      </c>
      <c r="B29" s="2"/>
      <c r="C29" s="2"/>
      <c r="D29" s="8">
        <f>SUM(D26:D28)</f>
        <v>148500</v>
      </c>
      <c r="E29" s="9"/>
      <c r="G29" s="8">
        <f>SUM(G26:G28)</f>
        <v>148500</v>
      </c>
    </row>
    <row r="30" spans="1:7" ht="15" hidden="1">
      <c r="A30" s="2"/>
      <c r="B30" s="2"/>
      <c r="C30" s="2"/>
      <c r="D30" s="9"/>
      <c r="E30" s="9"/>
      <c r="G30" s="9"/>
    </row>
    <row r="31" spans="1:7" ht="15" hidden="1">
      <c r="A31" s="2"/>
      <c r="B31" s="11"/>
      <c r="C31" s="11"/>
      <c r="D31" s="11"/>
      <c r="E31" s="5"/>
      <c r="G31" s="11"/>
    </row>
    <row r="32" spans="1:7" ht="15" hidden="1">
      <c r="A32" s="2"/>
      <c r="B32" s="11"/>
      <c r="C32" s="11"/>
      <c r="D32" s="11"/>
      <c r="E32" s="2"/>
      <c r="G32" s="11"/>
    </row>
    <row r="33" spans="1:7" ht="15.75" hidden="1">
      <c r="A33" s="4" t="s">
        <v>8</v>
      </c>
      <c r="B33" s="11"/>
      <c r="C33" s="11"/>
      <c r="D33" s="10" t="s">
        <v>9</v>
      </c>
      <c r="E33" s="10"/>
      <c r="G33" s="10" t="s">
        <v>9</v>
      </c>
    </row>
    <row r="34" spans="1:7" ht="15" hidden="1">
      <c r="A34" s="2" t="s">
        <v>20</v>
      </c>
      <c r="B34" s="2"/>
      <c r="C34" s="2"/>
      <c r="D34" s="10" t="s">
        <v>21</v>
      </c>
      <c r="E34" s="2"/>
      <c r="G34" s="10" t="s">
        <v>21</v>
      </c>
    </row>
    <row r="35" spans="1:7" ht="15" hidden="1">
      <c r="A35" s="2" t="s">
        <v>24</v>
      </c>
      <c r="B35" s="2"/>
      <c r="C35" s="2"/>
      <c r="D35" s="10" t="s">
        <v>25</v>
      </c>
      <c r="E35" s="2"/>
      <c r="G35" s="10" t="s">
        <v>25</v>
      </c>
    </row>
    <row r="36" spans="1:7" ht="15" hidden="1">
      <c r="A36" s="2" t="s">
        <v>22</v>
      </c>
      <c r="B36" s="2"/>
      <c r="C36" s="2"/>
      <c r="D36" s="10" t="s">
        <v>21</v>
      </c>
      <c r="E36" s="2"/>
      <c r="G36" s="10" t="s">
        <v>21</v>
      </c>
    </row>
    <row r="37" spans="1:7" ht="15" hidden="1">
      <c r="A37" s="2" t="s">
        <v>10</v>
      </c>
      <c r="B37" s="2"/>
      <c r="C37" s="2"/>
      <c r="D37" s="13"/>
      <c r="G37" s="13"/>
    </row>
    <row r="38" spans="1:7" ht="15" hidden="1">
      <c r="A38" s="2" t="s">
        <v>11</v>
      </c>
      <c r="B38" s="5"/>
      <c r="C38" s="5"/>
      <c r="D38" s="14"/>
      <c r="G38" s="14"/>
    </row>
    <row r="39" spans="1:7" ht="15" hidden="1">
      <c r="A39" s="2" t="s">
        <v>12</v>
      </c>
      <c r="B39" s="5"/>
      <c r="C39" s="5"/>
      <c r="D39" s="14"/>
      <c r="G39" s="14"/>
    </row>
    <row r="40" spans="1:7" ht="15" hidden="1">
      <c r="A40" s="2" t="s">
        <v>13</v>
      </c>
      <c r="B40" s="5"/>
      <c r="C40" s="5"/>
      <c r="D40" s="14"/>
      <c r="G40" s="14"/>
    </row>
    <row r="41" spans="1:7" ht="15" hidden="1">
      <c r="A41" s="2" t="s">
        <v>14</v>
      </c>
      <c r="B41" s="5">
        <v>115117.9</v>
      </c>
      <c r="C41" s="5" t="s">
        <v>15</v>
      </c>
      <c r="D41" s="14"/>
      <c r="G41" s="14"/>
    </row>
    <row r="42" spans="1:7" ht="15" hidden="1">
      <c r="A42" s="2"/>
      <c r="B42" s="2"/>
      <c r="C42" s="2"/>
      <c r="D42" s="13"/>
      <c r="G42" s="13"/>
    </row>
    <row r="43" spans="1:7" ht="15" hidden="1">
      <c r="A43" s="2" t="s">
        <v>16</v>
      </c>
      <c r="B43" s="2" t="s">
        <v>17</v>
      </c>
      <c r="C43" s="2" t="s">
        <v>17</v>
      </c>
      <c r="D43" s="13"/>
      <c r="G43" s="13"/>
    </row>
    <row r="44" spans="1:7" ht="15" hidden="1">
      <c r="A44" s="2" t="s">
        <v>18</v>
      </c>
      <c r="B44" s="2" t="s">
        <v>19</v>
      </c>
      <c r="C44" s="2" t="s">
        <v>19</v>
      </c>
      <c r="D44" s="13"/>
      <c r="G44" s="13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gascari</dc:creator>
  <cp:keywords/>
  <dc:description/>
  <cp:lastModifiedBy>lstorchi</cp:lastModifiedBy>
  <cp:lastPrinted>2008-11-19T14:30:48Z</cp:lastPrinted>
  <dcterms:created xsi:type="dcterms:W3CDTF">2007-11-08T09:58:45Z</dcterms:created>
  <dcterms:modified xsi:type="dcterms:W3CDTF">2009-09-28T12:55:52Z</dcterms:modified>
  <cp:category/>
  <cp:version/>
  <cp:contentType/>
  <cp:contentStatus/>
</cp:coreProperties>
</file>