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C\Economato\APPROVVIGIONAMENTI 2023\GARE\2023\IN PUBBLICAZIONE GIUGNO 2023\2023 MAXI APPALTO\DOC\"/>
    </mc:Choice>
  </mc:AlternateContent>
  <xr:revisionPtr revIDLastSave="0" documentId="13_ncr:1_{2F188A0A-A56C-41E0-BA6D-09F5FFA85FBA}" xr6:coauthVersionLast="47" xr6:coauthVersionMax="47" xr10:uidLastSave="{00000000-0000-0000-0000-000000000000}"/>
  <bookViews>
    <workbookView xWindow="-120" yWindow="-120" windowWidth="29040" windowHeight="15840" xr2:uid="{46B78805-1700-4DA3-97C3-4DF0ED5BCDEA}"/>
  </bookViews>
  <sheets>
    <sheet name="Foglio2" sheetId="2" r:id="rId1"/>
  </sheets>
  <definedNames>
    <definedName name="_xlnm.Print_Area" localSheetId="0">Foglio2!$A$1:$F$42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4" i="2"/>
  <c r="F25" i="2"/>
  <c r="F26" i="2"/>
  <c r="F27" i="2"/>
  <c r="F28" i="2"/>
  <c r="F29" i="2"/>
  <c r="F30" i="2"/>
  <c r="F9" i="2"/>
  <c r="F33" i="2" l="1"/>
  <c r="F34" i="2" l="1"/>
  <c r="F36" i="2" s="1"/>
</calcChain>
</file>

<file path=xl/sharedStrings.xml><?xml version="1.0" encoding="utf-8"?>
<sst xmlns="http://schemas.openxmlformats.org/spreadsheetml/2006/main" count="39" uniqueCount="37">
  <si>
    <t>PRESTAZIONI SAD</t>
  </si>
  <si>
    <t>Bagno</t>
  </si>
  <si>
    <t>Igiene personale</t>
  </si>
  <si>
    <t>Igiene intima</t>
  </si>
  <si>
    <t>Mobilizzazione</t>
  </si>
  <si>
    <t>Terapia farmacologica</t>
  </si>
  <si>
    <t>Sosteno psicologico</t>
  </si>
  <si>
    <t>Accompagnamento</t>
  </si>
  <si>
    <t>Governo casa</t>
  </si>
  <si>
    <t>Commissioni/spesa</t>
  </si>
  <si>
    <t>Preparazione pasto</t>
  </si>
  <si>
    <t>RSA aperta assistenti</t>
  </si>
  <si>
    <t>Servizio educativo RSA aperta</t>
  </si>
  <si>
    <t>sostegno psicologico educatore</t>
  </si>
  <si>
    <t>QUANTITA' ANNUA MEDIA</t>
  </si>
  <si>
    <t>MEDICAZIONE SEMPLICE</t>
  </si>
  <si>
    <t>MEDICAZIONE COMPLESSA</t>
  </si>
  <si>
    <t>ADI (PRESTAZIONI INFERMIERISTICHE)</t>
  </si>
  <si>
    <t xml:space="preserve"> </t>
  </si>
  <si>
    <r>
      <t>FLEBO</t>
    </r>
    <r>
      <rPr>
        <sz val="11"/>
        <color theme="1"/>
        <rFont val="Calibri"/>
        <family val="2"/>
        <scheme val="minor"/>
      </rPr>
      <t xml:space="preserve"> (TERAPIA INFUSIONALE SC E EV)</t>
    </r>
  </si>
  <si>
    <r>
      <t>INIEZIONI</t>
    </r>
    <r>
      <rPr>
        <sz val="11"/>
        <color theme="1"/>
        <rFont val="Calibri"/>
        <family val="2"/>
        <scheme val="minor"/>
      </rPr>
      <t xml:space="preserve"> (TERAPIE INIETTIVE)</t>
    </r>
  </si>
  <si>
    <r>
      <t>PRELIEVO EMATICO</t>
    </r>
    <r>
      <rPr>
        <sz val="11"/>
        <color theme="1"/>
        <rFont val="Calibri"/>
        <family val="2"/>
        <scheme val="minor"/>
      </rPr>
      <t>/MATERIALE ORGANICO</t>
    </r>
  </si>
  <si>
    <r>
      <t>POSIZIONAMENTO/</t>
    </r>
    <r>
      <rPr>
        <sz val="11"/>
        <color theme="1"/>
        <rFont val="Calibri"/>
        <family val="2"/>
        <scheme val="minor"/>
      </rPr>
      <t>GESTIONE CATETERISMO URINARIO</t>
    </r>
  </si>
  <si>
    <r>
      <t>CLISTERE/</t>
    </r>
    <r>
      <rPr>
        <sz val="11"/>
        <color theme="1"/>
        <rFont val="Calibri"/>
        <family val="2"/>
        <scheme val="minor"/>
      </rPr>
      <t>GESTIONE ALVO COMPRESE LE ENTEROSTOMIE</t>
    </r>
  </si>
  <si>
    <t xml:space="preserve">prezzo base d'asta </t>
  </si>
  <si>
    <t xml:space="preserve">importo annuo </t>
  </si>
  <si>
    <t>PREZZO OFFERTO</t>
  </si>
  <si>
    <t>mesi 12</t>
  </si>
  <si>
    <t>ribasso offerto</t>
  </si>
  <si>
    <t xml:space="preserve">ALLEGATO 3A DA INSERIRE BUSTA C ALLEGATO OFFERTA ECONOMICA </t>
  </si>
  <si>
    <t>BASE D'ASTA :</t>
  </si>
  <si>
    <t xml:space="preserve">LUOGO E DATA </t>
  </si>
  <si>
    <t xml:space="preserve">TIMBRO E FIRMA </t>
  </si>
  <si>
    <t xml:space="preserve">LEGALE RAPPRESENTANTE </t>
  </si>
  <si>
    <t>CARTA INTESTATA DELLA DITTA</t>
  </si>
  <si>
    <t>mesi 18</t>
  </si>
  <si>
    <t xml:space="preserve"> PROCEDURA APERTA PER L’AFFIDAMENTO DEI SERVIZI SOCIO-SANITARI ASSISTENZIALI E DI PULIZIA delle RSA Isabella D’Este e Luigi Bianchi e dei Servizi di Assistenza Domiciliare (SAD) e domiciliare integrata (ADI) del territorio del Distretto di Mantova. 
CIG: 9887015EDF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</si>
</sst>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4" fontId="4" fillId="0" borderId="0" xfId="0" applyNumberFormat="1" applyFont="1" applyAlignment="1">
      <alignment horizontal="left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AB04-6F48-47FB-88A1-F48E581A72E7}">
  <dimension ref="A1:F40"/>
  <sheetViews>
    <sheetView tabSelected="1" view="pageBreakPreview" zoomScaleNormal="100" zoomScaleSheetLayoutView="100" workbookViewId="0">
      <selection activeCell="B3" sqref="B3"/>
    </sheetView>
  </sheetViews>
  <sheetFormatPr defaultRowHeight="15" x14ac:dyDescent="0.25"/>
  <cols>
    <col min="2" max="2" width="66.85546875" customWidth="1"/>
    <col min="3" max="3" width="30" customWidth="1"/>
    <col min="4" max="4" width="32.5703125" style="2" customWidth="1"/>
    <col min="5" max="5" width="30" style="2" customWidth="1"/>
    <col min="6" max="6" width="27.5703125" style="2" customWidth="1"/>
    <col min="7" max="7" width="17.140625" customWidth="1"/>
  </cols>
  <sheetData>
    <row r="1" spans="1:6" ht="27.75" customHeight="1" x14ac:dyDescent="0.25">
      <c r="A1" s="14" t="s">
        <v>34</v>
      </c>
      <c r="B1" s="14"/>
      <c r="C1" s="14"/>
      <c r="D1" s="14"/>
      <c r="E1" s="14"/>
      <c r="F1" s="14"/>
    </row>
    <row r="2" spans="1:6" ht="55.5" customHeight="1" x14ac:dyDescent="0.25">
      <c r="B2" s="15" t="s">
        <v>36</v>
      </c>
      <c r="C2" s="16"/>
      <c r="D2" s="16"/>
      <c r="E2" s="16"/>
      <c r="F2" s="16"/>
    </row>
    <row r="3" spans="1:6" s="1" customFormat="1" ht="20.25" customHeight="1" x14ac:dyDescent="0.25">
      <c r="B3" s="1" t="s">
        <v>29</v>
      </c>
      <c r="D3" s="7"/>
      <c r="E3" s="7"/>
      <c r="F3" s="7"/>
    </row>
    <row r="4" spans="1:6" ht="15.75" customHeight="1" x14ac:dyDescent="0.25">
      <c r="B4" s="1" t="s">
        <v>18</v>
      </c>
    </row>
    <row r="5" spans="1:6" ht="19.5" customHeight="1" x14ac:dyDescent="0.25">
      <c r="B5" s="4" t="s">
        <v>30</v>
      </c>
    </row>
    <row r="6" spans="1:6" ht="18" customHeight="1" x14ac:dyDescent="0.25">
      <c r="B6" s="12">
        <v>261358.05</v>
      </c>
    </row>
    <row r="8" spans="1:6" x14ac:dyDescent="0.25">
      <c r="A8" t="s">
        <v>18</v>
      </c>
      <c r="B8" s="1" t="s">
        <v>0</v>
      </c>
      <c r="C8" s="2" t="s">
        <v>14</v>
      </c>
      <c r="D8" s="2" t="s">
        <v>24</v>
      </c>
      <c r="E8" s="2" t="s">
        <v>26</v>
      </c>
      <c r="F8" s="2" t="s">
        <v>25</v>
      </c>
    </row>
    <row r="9" spans="1:6" x14ac:dyDescent="0.25">
      <c r="A9">
        <v>1</v>
      </c>
      <c r="B9" t="s">
        <v>1</v>
      </c>
      <c r="C9" s="2">
        <v>2000</v>
      </c>
      <c r="D9" s="8">
        <v>12.1</v>
      </c>
      <c r="E9" s="13"/>
      <c r="F9" s="8">
        <f>C9*E9</f>
        <v>0</v>
      </c>
    </row>
    <row r="10" spans="1:6" x14ac:dyDescent="0.25">
      <c r="A10">
        <v>2</v>
      </c>
      <c r="B10" t="s">
        <v>2</v>
      </c>
      <c r="C10" s="2">
        <v>2500</v>
      </c>
      <c r="D10" s="8">
        <v>12.1</v>
      </c>
      <c r="E10" s="13"/>
      <c r="F10" s="8">
        <f t="shared" ref="F10:F30" si="0">C10*E10</f>
        <v>0</v>
      </c>
    </row>
    <row r="11" spans="1:6" x14ac:dyDescent="0.25">
      <c r="A11">
        <v>3</v>
      </c>
      <c r="B11" t="s">
        <v>3</v>
      </c>
      <c r="C11" s="2">
        <v>12</v>
      </c>
      <c r="D11" s="8">
        <v>8.6999999999999993</v>
      </c>
      <c r="E11" s="13"/>
      <c r="F11" s="8">
        <f t="shared" si="0"/>
        <v>0</v>
      </c>
    </row>
    <row r="12" spans="1:6" x14ac:dyDescent="0.25">
      <c r="A12">
        <v>4</v>
      </c>
      <c r="B12" t="s">
        <v>4</v>
      </c>
      <c r="C12" s="2">
        <v>960</v>
      </c>
      <c r="D12" s="8">
        <v>5.2</v>
      </c>
      <c r="E12" s="13"/>
      <c r="F12" s="8">
        <f t="shared" si="0"/>
        <v>0</v>
      </c>
    </row>
    <row r="13" spans="1:6" x14ac:dyDescent="0.25">
      <c r="A13">
        <v>5</v>
      </c>
      <c r="B13" t="s">
        <v>5</v>
      </c>
      <c r="C13" s="2">
        <v>600</v>
      </c>
      <c r="D13" s="8">
        <v>5.2</v>
      </c>
      <c r="E13" s="13"/>
      <c r="F13" s="8">
        <f t="shared" si="0"/>
        <v>0</v>
      </c>
    </row>
    <row r="14" spans="1:6" x14ac:dyDescent="0.25">
      <c r="A14">
        <v>6</v>
      </c>
      <c r="B14" t="s">
        <v>6</v>
      </c>
      <c r="C14" s="2">
        <v>60</v>
      </c>
      <c r="D14" s="8">
        <v>20.8</v>
      </c>
      <c r="E14" s="13"/>
      <c r="F14" s="8">
        <f t="shared" si="0"/>
        <v>0</v>
      </c>
    </row>
    <row r="15" spans="1:6" x14ac:dyDescent="0.25">
      <c r="A15">
        <v>7</v>
      </c>
      <c r="B15" t="s">
        <v>7</v>
      </c>
      <c r="C15" s="2">
        <v>720</v>
      </c>
      <c r="D15" s="8">
        <v>20.8</v>
      </c>
      <c r="E15" s="13"/>
      <c r="F15" s="8">
        <f t="shared" si="0"/>
        <v>0</v>
      </c>
    </row>
    <row r="16" spans="1:6" x14ac:dyDescent="0.25">
      <c r="A16">
        <v>8</v>
      </c>
      <c r="B16" t="s">
        <v>8</v>
      </c>
      <c r="C16" s="2">
        <v>2400</v>
      </c>
      <c r="D16" s="8">
        <v>20.8</v>
      </c>
      <c r="E16" s="13"/>
      <c r="F16" s="8">
        <f t="shared" si="0"/>
        <v>0</v>
      </c>
    </row>
    <row r="17" spans="1:6" x14ac:dyDescent="0.25">
      <c r="A17">
        <v>9</v>
      </c>
      <c r="B17" t="s">
        <v>9</v>
      </c>
      <c r="C17" s="2">
        <v>80</v>
      </c>
      <c r="D17" s="8">
        <v>20.8</v>
      </c>
      <c r="E17" s="13"/>
      <c r="F17" s="8">
        <f t="shared" si="0"/>
        <v>0</v>
      </c>
    </row>
    <row r="18" spans="1:6" x14ac:dyDescent="0.25">
      <c r="A18">
        <v>10</v>
      </c>
      <c r="B18" t="s">
        <v>10</v>
      </c>
      <c r="C18" s="2">
        <v>12</v>
      </c>
      <c r="D18" s="8">
        <v>12.1</v>
      </c>
      <c r="E18" s="13"/>
      <c r="F18" s="8">
        <f t="shared" si="0"/>
        <v>0</v>
      </c>
    </row>
    <row r="19" spans="1:6" x14ac:dyDescent="0.25">
      <c r="A19">
        <v>11</v>
      </c>
      <c r="B19" t="s">
        <v>12</v>
      </c>
      <c r="C19" s="2">
        <v>220</v>
      </c>
      <c r="D19" s="8">
        <v>23.75</v>
      </c>
      <c r="E19" s="13"/>
      <c r="F19" s="8">
        <f t="shared" si="0"/>
        <v>0</v>
      </c>
    </row>
    <row r="20" spans="1:6" x14ac:dyDescent="0.25">
      <c r="A20">
        <v>12</v>
      </c>
      <c r="B20" t="s">
        <v>11</v>
      </c>
      <c r="C20" s="2">
        <v>250</v>
      </c>
      <c r="D20" s="8">
        <v>20.8</v>
      </c>
      <c r="E20" s="13"/>
      <c r="F20" s="8">
        <f t="shared" si="0"/>
        <v>0</v>
      </c>
    </row>
    <row r="21" spans="1:6" x14ac:dyDescent="0.25">
      <c r="A21">
        <v>13</v>
      </c>
      <c r="B21" t="s">
        <v>13</v>
      </c>
      <c r="C21" s="2">
        <v>30</v>
      </c>
      <c r="D21" s="8">
        <v>22.14</v>
      </c>
      <c r="E21" s="13"/>
      <c r="F21" s="8">
        <f t="shared" si="0"/>
        <v>0</v>
      </c>
    </row>
    <row r="22" spans="1:6" x14ac:dyDescent="0.25">
      <c r="C22" s="2"/>
      <c r="D22" s="8"/>
      <c r="E22" s="8"/>
      <c r="F22" s="8"/>
    </row>
    <row r="23" spans="1:6" x14ac:dyDescent="0.25">
      <c r="B23" s="1" t="s">
        <v>17</v>
      </c>
      <c r="C23" s="1"/>
      <c r="D23" s="8"/>
      <c r="E23" s="8"/>
      <c r="F23" s="8"/>
    </row>
    <row r="24" spans="1:6" x14ac:dyDescent="0.25">
      <c r="A24">
        <v>1</v>
      </c>
      <c r="B24" t="s">
        <v>19</v>
      </c>
      <c r="C24" s="2">
        <v>96</v>
      </c>
      <c r="D24" s="8">
        <v>31.35</v>
      </c>
      <c r="E24" s="13"/>
      <c r="F24" s="8">
        <f t="shared" si="0"/>
        <v>0</v>
      </c>
    </row>
    <row r="25" spans="1:6" x14ac:dyDescent="0.25">
      <c r="A25">
        <v>2</v>
      </c>
      <c r="B25" t="s">
        <v>20</v>
      </c>
      <c r="C25" s="2">
        <v>90</v>
      </c>
      <c r="D25" s="8">
        <v>31.35</v>
      </c>
      <c r="E25" s="13"/>
      <c r="F25" s="8">
        <f t="shared" si="0"/>
        <v>0</v>
      </c>
    </row>
    <row r="26" spans="1:6" x14ac:dyDescent="0.25">
      <c r="A26">
        <v>3</v>
      </c>
      <c r="B26" t="s">
        <v>15</v>
      </c>
      <c r="C26" s="2">
        <v>500</v>
      </c>
      <c r="D26" s="8">
        <v>31.35</v>
      </c>
      <c r="E26" s="13"/>
      <c r="F26" s="8">
        <f t="shared" si="0"/>
        <v>0</v>
      </c>
    </row>
    <row r="27" spans="1:6" x14ac:dyDescent="0.25">
      <c r="A27">
        <v>4</v>
      </c>
      <c r="B27" t="s">
        <v>16</v>
      </c>
      <c r="C27" s="2">
        <v>160</v>
      </c>
      <c r="D27" s="8">
        <v>36.195</v>
      </c>
      <c r="E27" s="13"/>
      <c r="F27" s="8">
        <f t="shared" si="0"/>
        <v>0</v>
      </c>
    </row>
    <row r="28" spans="1:6" x14ac:dyDescent="0.25">
      <c r="A28">
        <v>5</v>
      </c>
      <c r="B28" t="s">
        <v>21</v>
      </c>
      <c r="C28" s="2">
        <v>24</v>
      </c>
      <c r="D28" s="8">
        <v>14.25</v>
      </c>
      <c r="E28" s="13"/>
      <c r="F28" s="8">
        <f t="shared" si="0"/>
        <v>0</v>
      </c>
    </row>
    <row r="29" spans="1:6" x14ac:dyDescent="0.25">
      <c r="A29">
        <v>6</v>
      </c>
      <c r="B29" t="s">
        <v>22</v>
      </c>
      <c r="C29" s="2">
        <v>120</v>
      </c>
      <c r="D29" s="8">
        <v>31.35</v>
      </c>
      <c r="E29" s="13"/>
      <c r="F29" s="8">
        <f t="shared" si="0"/>
        <v>0</v>
      </c>
    </row>
    <row r="30" spans="1:6" x14ac:dyDescent="0.25">
      <c r="A30">
        <v>7</v>
      </c>
      <c r="B30" t="s">
        <v>23</v>
      </c>
      <c r="C30" s="2">
        <v>36</v>
      </c>
      <c r="D30" s="8">
        <v>31.35</v>
      </c>
      <c r="E30" s="13"/>
      <c r="F30" s="8">
        <f t="shared" si="0"/>
        <v>0</v>
      </c>
    </row>
    <row r="31" spans="1:6" x14ac:dyDescent="0.25">
      <c r="C31" s="2"/>
      <c r="F31" s="3"/>
    </row>
    <row r="32" spans="1:6" x14ac:dyDescent="0.25">
      <c r="F32" s="3"/>
    </row>
    <row r="33" spans="2:6" x14ac:dyDescent="0.25">
      <c r="B33" t="s">
        <v>18</v>
      </c>
      <c r="E33" s="2" t="s">
        <v>27</v>
      </c>
      <c r="F33" s="8">
        <f>SUM(F9:F30)</f>
        <v>0</v>
      </c>
    </row>
    <row r="34" spans="2:6" x14ac:dyDescent="0.25">
      <c r="E34" s="2" t="s">
        <v>35</v>
      </c>
      <c r="F34" s="9">
        <f>F33/2*3</f>
        <v>0</v>
      </c>
    </row>
    <row r="35" spans="2:6" s="5" customFormat="1" ht="12.75" customHeight="1" x14ac:dyDescent="0.25">
      <c r="D35" s="6"/>
      <c r="E35" s="6"/>
      <c r="F35" s="10"/>
    </row>
    <row r="36" spans="2:6" ht="20.25" customHeight="1" x14ac:dyDescent="0.25">
      <c r="E36" s="2" t="s">
        <v>28</v>
      </c>
      <c r="F36" s="11">
        <f>100-(100*F34)/B6</f>
        <v>100</v>
      </c>
    </row>
    <row r="39" spans="2:6" x14ac:dyDescent="0.25">
      <c r="B39" t="s">
        <v>31</v>
      </c>
      <c r="D39" s="2" t="s">
        <v>32</v>
      </c>
    </row>
    <row r="40" spans="2:6" x14ac:dyDescent="0.25">
      <c r="D40" s="2" t="s">
        <v>33</v>
      </c>
    </row>
  </sheetData>
  <sheetProtection algorithmName="SHA-512" hashValue="P0xNdf3q2hU3KsWGW1tVlfz4AzJfkmACgQwNYaRqayaV+/7VTZPGRKmYNy5Yt7w2zFPfvEBCgY+CY6fgRncMxw==" saltValue="P20ccF9HibOKQP3vSh6fyg==" spinCount="100000" sheet="1" objects="1" scenarios="1"/>
  <mergeCells count="2">
    <mergeCell ref="A1:F1"/>
    <mergeCell ref="B2:F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Servizio Assistenza Domiciliare</dc:creator>
  <cp:lastModifiedBy>Marika Tosatti</cp:lastModifiedBy>
  <cp:lastPrinted>2022-03-30T08:08:59Z</cp:lastPrinted>
  <dcterms:created xsi:type="dcterms:W3CDTF">2021-11-23T09:46:47Z</dcterms:created>
  <dcterms:modified xsi:type="dcterms:W3CDTF">2023-06-29T14:48:13Z</dcterms:modified>
</cp:coreProperties>
</file>